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300" windowWidth="15480" windowHeight="10860" tabRatio="599"/>
  </bookViews>
  <sheets>
    <sheet name="Sayfa1" sheetId="85" r:id="rId1"/>
    <sheet name="Form-1" sheetId="81" r:id="rId2"/>
    <sheet name="Form-10" sheetId="24" r:id="rId3"/>
    <sheet name="Form-11" sheetId="75" r:id="rId4"/>
    <sheet name="telefon" sheetId="7" r:id="rId5"/>
    <sheet name="Form-16" sheetId="59" r:id="rId6"/>
    <sheet name="Form-17" sheetId="60" r:id="rId7"/>
    <sheet name="Form-18" sheetId="61" r:id="rId8"/>
    <sheet name="Form-19" sheetId="62" r:id="rId9"/>
    <sheet name="Form-20-1" sheetId="63" r:id="rId10"/>
    <sheet name="Form-20-3" sheetId="77" r:id="rId11"/>
    <sheet name="Form-21" sheetId="65" r:id="rId12"/>
    <sheet name="Form-22" sheetId="64" r:id="rId13"/>
    <sheet name="Form-23" sheetId="68" r:id="rId14"/>
    <sheet name="Form-25-1" sheetId="67" r:id="rId15"/>
    <sheet name="Form-26" sheetId="69" r:id="rId16"/>
    <sheet name="Form27-1" sheetId="44" r:id="rId17"/>
    <sheet name="Form27-2" sheetId="43" r:id="rId18"/>
    <sheet name="Form27-3" sheetId="42" r:id="rId19"/>
    <sheet name="Form27-4" sheetId="41" r:id="rId20"/>
    <sheet name="Form27(5)" sheetId="40" r:id="rId21"/>
    <sheet name="Form27-6" sheetId="39" r:id="rId22"/>
    <sheet name="Form27-7" sheetId="37" r:id="rId23"/>
    <sheet name="Form27-8" sheetId="38" r:id="rId24"/>
    <sheet name="Form27-9" sheetId="45" r:id="rId25"/>
    <sheet name="Form 28" sheetId="72" r:id="rId26"/>
    <sheet name="Form-29" sheetId="73" r:id="rId27"/>
    <sheet name="Form30-1" sheetId="48" r:id="rId28"/>
    <sheet name="Form30-2" sheetId="54" r:id="rId29"/>
    <sheet name="Form30-3" sheetId="53" r:id="rId30"/>
    <sheet name="Form30-4" sheetId="52" r:id="rId31"/>
    <sheet name="Form30-5" sheetId="51" r:id="rId32"/>
    <sheet name="Form30-6" sheetId="78" r:id="rId33"/>
    <sheet name="Form30-7" sheetId="79" r:id="rId34"/>
    <sheet name="Form30-8" sheetId="80" r:id="rId35"/>
    <sheet name="2019 İCMAL" sheetId="83" r:id="rId36"/>
    <sheet name="01.4 Görevlendirmeleri" sheetId="84" r:id="rId37"/>
  </sheets>
  <definedNames>
    <definedName name="_xlnm._FilterDatabase" localSheetId="35" hidden="1">'2019 İCMAL'!#REF!</definedName>
    <definedName name="Asama">'Form-19'!$B$2</definedName>
    <definedName name="ButceYil">#REF!</definedName>
    <definedName name="HizmetYili">'Form-19'!$B$5</definedName>
    <definedName name="KurKod">'Form-19'!$B$3</definedName>
    <definedName name="txtYil">#REF!</definedName>
  </definedNames>
  <calcPr calcId="145621"/>
</workbook>
</file>

<file path=xl/calcChain.xml><?xml version="1.0" encoding="utf-8"?>
<calcChain xmlns="http://schemas.openxmlformats.org/spreadsheetml/2006/main">
  <c r="M61" i="83" l="1"/>
  <c r="M60" i="83" s="1"/>
  <c r="H61" i="83"/>
  <c r="N61" i="83" s="1"/>
  <c r="N60" i="83" s="1"/>
  <c r="L60" i="83"/>
  <c r="K60" i="83"/>
  <c r="J60" i="83"/>
  <c r="I60" i="83"/>
  <c r="G60" i="83"/>
  <c r="F60" i="83"/>
  <c r="E60" i="83"/>
  <c r="D60" i="83"/>
  <c r="C60" i="83"/>
  <c r="M59" i="83"/>
  <c r="H59" i="83"/>
  <c r="H58" i="83" s="1"/>
  <c r="M58" i="83"/>
  <c r="L58" i="83"/>
  <c r="K58" i="83"/>
  <c r="J58" i="83"/>
  <c r="J50" i="83" s="1"/>
  <c r="I58" i="83"/>
  <c r="G58" i="83"/>
  <c r="F58" i="83"/>
  <c r="F50" i="83" s="1"/>
  <c r="E58" i="83"/>
  <c r="D58" i="83"/>
  <c r="C58" i="83"/>
  <c r="N57" i="83"/>
  <c r="M57" i="83"/>
  <c r="H57" i="83"/>
  <c r="M56" i="83"/>
  <c r="N56" i="83" s="1"/>
  <c r="H56" i="83"/>
  <c r="M55" i="83"/>
  <c r="M54" i="83" s="1"/>
  <c r="M50" i="83" s="1"/>
  <c r="H55" i="83"/>
  <c r="N55" i="83" s="1"/>
  <c r="N54" i="83" s="1"/>
  <c r="L54" i="83"/>
  <c r="L50" i="83" s="1"/>
  <c r="K54" i="83"/>
  <c r="K50" i="83" s="1"/>
  <c r="J54" i="83"/>
  <c r="I54" i="83"/>
  <c r="G54" i="83"/>
  <c r="G50" i="83" s="1"/>
  <c r="F54" i="83"/>
  <c r="E54" i="83"/>
  <c r="D54" i="83"/>
  <c r="D50" i="83" s="1"/>
  <c r="C54" i="83"/>
  <c r="C50" i="83" s="1"/>
  <c r="M53" i="83"/>
  <c r="H53" i="83"/>
  <c r="N53" i="83" s="1"/>
  <c r="N52" i="83"/>
  <c r="N51" i="83" s="1"/>
  <c r="M52" i="83"/>
  <c r="H52" i="83"/>
  <c r="M51" i="83"/>
  <c r="L51" i="83"/>
  <c r="K51" i="83"/>
  <c r="J51" i="83"/>
  <c r="I51" i="83"/>
  <c r="G51" i="83"/>
  <c r="F51" i="83"/>
  <c r="E51" i="83"/>
  <c r="D51" i="83"/>
  <c r="C51" i="83"/>
  <c r="I50" i="83"/>
  <c r="E50" i="83"/>
  <c r="M49" i="83"/>
  <c r="N49" i="83" s="1"/>
  <c r="N48" i="83" s="1"/>
  <c r="H49" i="83"/>
  <c r="L48" i="83"/>
  <c r="L45" i="83" s="1"/>
  <c r="K48" i="83"/>
  <c r="J48" i="83"/>
  <c r="I48" i="83"/>
  <c r="I45" i="83" s="1"/>
  <c r="H48" i="83"/>
  <c r="G48" i="83"/>
  <c r="F48" i="83"/>
  <c r="E48" i="83"/>
  <c r="E45" i="83" s="1"/>
  <c r="D48" i="83"/>
  <c r="D45" i="83" s="1"/>
  <c r="C48" i="83"/>
  <c r="M47" i="83"/>
  <c r="M46" i="83" s="1"/>
  <c r="H47" i="83"/>
  <c r="N47" i="83" s="1"/>
  <c r="N46" i="83" s="1"/>
  <c r="N45" i="83" s="1"/>
  <c r="L46" i="83"/>
  <c r="K46" i="83"/>
  <c r="J46" i="83"/>
  <c r="I46" i="83"/>
  <c r="G46" i="83"/>
  <c r="F46" i="83"/>
  <c r="E46" i="83"/>
  <c r="D46" i="83"/>
  <c r="C46" i="83"/>
  <c r="K45" i="83"/>
  <c r="J45" i="83"/>
  <c r="G45" i="83"/>
  <c r="F45" i="83"/>
  <c r="C45" i="83"/>
  <c r="M44" i="83"/>
  <c r="H44" i="83"/>
  <c r="H43" i="83" s="1"/>
  <c r="M43" i="83"/>
  <c r="L43" i="83"/>
  <c r="K43" i="83"/>
  <c r="J43" i="83"/>
  <c r="I43" i="83"/>
  <c r="G43" i="83"/>
  <c r="F43" i="83"/>
  <c r="E43" i="83"/>
  <c r="D43" i="83"/>
  <c r="C43" i="83"/>
  <c r="N42" i="83"/>
  <c r="N41" i="83" s="1"/>
  <c r="M42" i="83"/>
  <c r="H42" i="83"/>
  <c r="M41" i="83"/>
  <c r="L41" i="83"/>
  <c r="K41" i="83"/>
  <c r="J41" i="83"/>
  <c r="J37" i="83" s="1"/>
  <c r="I41" i="83"/>
  <c r="I37" i="83" s="1"/>
  <c r="H41" i="83"/>
  <c r="G41" i="83"/>
  <c r="F41" i="83"/>
  <c r="F37" i="83" s="1"/>
  <c r="E41" i="83"/>
  <c r="E37" i="83" s="1"/>
  <c r="D41" i="83"/>
  <c r="C41" i="83"/>
  <c r="M40" i="83"/>
  <c r="N40" i="83" s="1"/>
  <c r="H40" i="83"/>
  <c r="M39" i="83"/>
  <c r="M38" i="83" s="1"/>
  <c r="M37" i="83" s="1"/>
  <c r="H39" i="83"/>
  <c r="N39" i="83" s="1"/>
  <c r="L38" i="83"/>
  <c r="K38" i="83"/>
  <c r="J38" i="83"/>
  <c r="I38" i="83"/>
  <c r="G38" i="83"/>
  <c r="F38" i="83"/>
  <c r="E38" i="83"/>
  <c r="D38" i="83"/>
  <c r="C38" i="83"/>
  <c r="L37" i="83"/>
  <c r="K37" i="83"/>
  <c r="G37" i="83"/>
  <c r="D37" i="83"/>
  <c r="C37" i="83"/>
  <c r="M36" i="83"/>
  <c r="H36" i="83"/>
  <c r="H35" i="83" s="1"/>
  <c r="H32" i="83" s="1"/>
  <c r="M35" i="83"/>
  <c r="L35" i="83"/>
  <c r="K35" i="83"/>
  <c r="K32" i="83" s="1"/>
  <c r="J35" i="83"/>
  <c r="J32" i="83" s="1"/>
  <c r="I35" i="83"/>
  <c r="G35" i="83"/>
  <c r="G32" i="83" s="1"/>
  <c r="F35" i="83"/>
  <c r="F32" i="83" s="1"/>
  <c r="E35" i="83"/>
  <c r="D35" i="83"/>
  <c r="C35" i="83"/>
  <c r="C32" i="83" s="1"/>
  <c r="N34" i="83"/>
  <c r="N33" i="83" s="1"/>
  <c r="M34" i="83"/>
  <c r="H34" i="83"/>
  <c r="M33" i="83"/>
  <c r="L33" i="83"/>
  <c r="K33" i="83"/>
  <c r="J33" i="83"/>
  <c r="I33" i="83"/>
  <c r="H33" i="83"/>
  <c r="G33" i="83"/>
  <c r="F33" i="83"/>
  <c r="E33" i="83"/>
  <c r="D33" i="83"/>
  <c r="C33" i="83"/>
  <c r="M32" i="83"/>
  <c r="L32" i="83"/>
  <c r="I32" i="83"/>
  <c r="E32" i="83"/>
  <c r="D32" i="83"/>
  <c r="M31" i="83"/>
  <c r="N31" i="83" s="1"/>
  <c r="N30" i="83" s="1"/>
  <c r="H31" i="83"/>
  <c r="L30" i="83"/>
  <c r="L20" i="83" s="1"/>
  <c r="K30" i="83"/>
  <c r="J30" i="83"/>
  <c r="I30" i="83"/>
  <c r="H30" i="83"/>
  <c r="G30" i="83"/>
  <c r="F30" i="83"/>
  <c r="E30" i="83"/>
  <c r="D30" i="83"/>
  <c r="D20" i="83" s="1"/>
  <c r="C30" i="83"/>
  <c r="M29" i="83"/>
  <c r="M28" i="83" s="1"/>
  <c r="H29" i="83"/>
  <c r="N29" i="83" s="1"/>
  <c r="N28" i="83" s="1"/>
  <c r="L28" i="83"/>
  <c r="K28" i="83"/>
  <c r="J28" i="83"/>
  <c r="I28" i="83"/>
  <c r="G28" i="83"/>
  <c r="F28" i="83"/>
  <c r="E28" i="83"/>
  <c r="D28" i="83"/>
  <c r="C28" i="83"/>
  <c r="M27" i="83"/>
  <c r="H27" i="83"/>
  <c r="H26" i="83" s="1"/>
  <c r="M26" i="83"/>
  <c r="L26" i="83"/>
  <c r="K26" i="83"/>
  <c r="J26" i="83"/>
  <c r="I26" i="83"/>
  <c r="G26" i="83"/>
  <c r="F26" i="83"/>
  <c r="E26" i="83"/>
  <c r="D26" i="83"/>
  <c r="C26" i="83"/>
  <c r="N25" i="83"/>
  <c r="N24" i="83" s="1"/>
  <c r="M25" i="83"/>
  <c r="H25" i="83"/>
  <c r="M24" i="83"/>
  <c r="L24" i="83"/>
  <c r="K24" i="83"/>
  <c r="J24" i="83"/>
  <c r="J20" i="83" s="1"/>
  <c r="I24" i="83"/>
  <c r="I20" i="83" s="1"/>
  <c r="H24" i="83"/>
  <c r="G24" i="83"/>
  <c r="F24" i="83"/>
  <c r="F20" i="83" s="1"/>
  <c r="E24" i="83"/>
  <c r="E20" i="83" s="1"/>
  <c r="D24" i="83"/>
  <c r="C24" i="83"/>
  <c r="M23" i="83"/>
  <c r="N23" i="83" s="1"/>
  <c r="H23" i="83"/>
  <c r="M22" i="83"/>
  <c r="M21" i="83" s="1"/>
  <c r="H22" i="83"/>
  <c r="N22" i="83" s="1"/>
  <c r="L21" i="83"/>
  <c r="K21" i="83"/>
  <c r="J21" i="83"/>
  <c r="I21" i="83"/>
  <c r="G21" i="83"/>
  <c r="F21" i="83"/>
  <c r="E21" i="83"/>
  <c r="D21" i="83"/>
  <c r="C21" i="83"/>
  <c r="K20" i="83"/>
  <c r="G20" i="83"/>
  <c r="C20" i="83"/>
  <c r="M19" i="83"/>
  <c r="H19" i="83"/>
  <c r="N19" i="83" s="1"/>
  <c r="N18" i="83"/>
  <c r="M18" i="83"/>
  <c r="H18" i="83"/>
  <c r="M17" i="83"/>
  <c r="N17" i="83" s="1"/>
  <c r="H17" i="83"/>
  <c r="M16" i="83"/>
  <c r="M15" i="83" s="1"/>
  <c r="H16" i="83"/>
  <c r="N16" i="83" s="1"/>
  <c r="L15" i="83"/>
  <c r="K15" i="83"/>
  <c r="J15" i="83"/>
  <c r="I15" i="83"/>
  <c r="G15" i="83"/>
  <c r="F15" i="83"/>
  <c r="E15" i="83"/>
  <c r="D15" i="83"/>
  <c r="C15" i="83"/>
  <c r="M14" i="83"/>
  <c r="H14" i="83"/>
  <c r="N14" i="83" s="1"/>
  <c r="N13" i="83"/>
  <c r="N12" i="83" s="1"/>
  <c r="M13" i="83"/>
  <c r="H13" i="83"/>
  <c r="H12" i="83" s="1"/>
  <c r="M12" i="83"/>
  <c r="L12" i="83"/>
  <c r="K12" i="83"/>
  <c r="J12" i="83"/>
  <c r="J8" i="83" s="1"/>
  <c r="J5" i="83" s="1"/>
  <c r="I12" i="83"/>
  <c r="I8" i="83" s="1"/>
  <c r="G12" i="83"/>
  <c r="F12" i="83"/>
  <c r="F8" i="83" s="1"/>
  <c r="F5" i="83" s="1"/>
  <c r="E12" i="83"/>
  <c r="E8" i="83" s="1"/>
  <c r="E5" i="83" s="1"/>
  <c r="D12" i="83"/>
  <c r="C12" i="83"/>
  <c r="M11" i="83"/>
  <c r="N11" i="83" s="1"/>
  <c r="H11" i="83"/>
  <c r="M10" i="83"/>
  <c r="M9" i="83" s="1"/>
  <c r="M8" i="83" s="1"/>
  <c r="H10" i="83"/>
  <c r="N10" i="83" s="1"/>
  <c r="L9" i="83"/>
  <c r="K9" i="83"/>
  <c r="J9" i="83"/>
  <c r="I9" i="83"/>
  <c r="G9" i="83"/>
  <c r="F9" i="83"/>
  <c r="E9" i="83"/>
  <c r="D9" i="83"/>
  <c r="C9" i="83"/>
  <c r="L8" i="83"/>
  <c r="L5" i="83" s="1"/>
  <c r="L62" i="83" s="1"/>
  <c r="K8" i="83"/>
  <c r="G8" i="83"/>
  <c r="D8" i="83"/>
  <c r="D5" i="83" s="1"/>
  <c r="C8" i="83"/>
  <c r="C5" i="83" s="1"/>
  <c r="N6" i="83"/>
  <c r="M6" i="83"/>
  <c r="H6" i="83"/>
  <c r="J62" i="83" l="1"/>
  <c r="J7" i="83"/>
  <c r="F62" i="83"/>
  <c r="F7" i="83"/>
  <c r="N38" i="83"/>
  <c r="N37" i="83" s="1"/>
  <c r="G5" i="83"/>
  <c r="N9" i="83"/>
  <c r="N15" i="83"/>
  <c r="N32" i="83"/>
  <c r="K5" i="83"/>
  <c r="K62" i="83" s="1"/>
  <c r="I5" i="83"/>
  <c r="N21" i="83"/>
  <c r="C62" i="83"/>
  <c r="C7" i="83"/>
  <c r="E62" i="83"/>
  <c r="E7" i="83"/>
  <c r="D7" i="83"/>
  <c r="D62" i="83"/>
  <c r="H9" i="83"/>
  <c r="H8" i="83" s="1"/>
  <c r="H15" i="83"/>
  <c r="H21" i="83"/>
  <c r="H20" i="83" s="1"/>
  <c r="N27" i="83"/>
  <c r="N26" i="83" s="1"/>
  <c r="N36" i="83"/>
  <c r="N35" i="83" s="1"/>
  <c r="N44" i="83"/>
  <c r="N43" i="83" s="1"/>
  <c r="H51" i="83"/>
  <c r="N59" i="83"/>
  <c r="N58" i="83" s="1"/>
  <c r="N50" i="83" s="1"/>
  <c r="H28" i="83"/>
  <c r="M30" i="83"/>
  <c r="M20" i="83" s="1"/>
  <c r="H38" i="83"/>
  <c r="H37" i="83" s="1"/>
  <c r="H46" i="83"/>
  <c r="H45" i="83" s="1"/>
  <c r="M48" i="83"/>
  <c r="M45" i="83" s="1"/>
  <c r="H54" i="83"/>
  <c r="H60" i="83"/>
  <c r="M46" i="62"/>
  <c r="L46" i="62"/>
  <c r="K46" i="62"/>
  <c r="I46" i="62"/>
  <c r="H46" i="62"/>
  <c r="J46" i="62" s="1"/>
  <c r="O45" i="62"/>
  <c r="N45" i="62"/>
  <c r="M45" i="62"/>
  <c r="J45" i="62"/>
  <c r="O44" i="62"/>
  <c r="N44" i="62"/>
  <c r="M44" i="62"/>
  <c r="J44" i="62"/>
  <c r="O43" i="62"/>
  <c r="N43" i="62"/>
  <c r="P44" i="62" s="1"/>
  <c r="M43" i="62"/>
  <c r="J43" i="62"/>
  <c r="O42" i="62"/>
  <c r="N42" i="62"/>
  <c r="P43" i="62" s="1"/>
  <c r="M42" i="62"/>
  <c r="J42" i="62"/>
  <c r="O41" i="62"/>
  <c r="N41" i="62"/>
  <c r="M41" i="62"/>
  <c r="J41" i="62"/>
  <c r="O40" i="62"/>
  <c r="N40" i="62"/>
  <c r="P41" i="62" s="1"/>
  <c r="M40" i="62"/>
  <c r="J40" i="62"/>
  <c r="O39" i="62"/>
  <c r="N39" i="62"/>
  <c r="P40" i="62" s="1"/>
  <c r="M39" i="62"/>
  <c r="J39" i="62"/>
  <c r="O38" i="62"/>
  <c r="N38" i="62"/>
  <c r="P39" i="62" s="1"/>
  <c r="M38" i="62"/>
  <c r="J38" i="62"/>
  <c r="O37" i="62"/>
  <c r="N37" i="62"/>
  <c r="M37" i="62"/>
  <c r="J37" i="62"/>
  <c r="O36" i="62"/>
  <c r="N36" i="62"/>
  <c r="M36" i="62"/>
  <c r="J36" i="62"/>
  <c r="O35" i="62"/>
  <c r="N35" i="62"/>
  <c r="M35" i="62"/>
  <c r="J35" i="62"/>
  <c r="O34" i="62"/>
  <c r="N34" i="62"/>
  <c r="M34" i="62"/>
  <c r="J34" i="62"/>
  <c r="O33" i="62"/>
  <c r="N33" i="62"/>
  <c r="M33" i="62"/>
  <c r="J33" i="62"/>
  <c r="O32" i="62"/>
  <c r="N32" i="62"/>
  <c r="P33" i="62" s="1"/>
  <c r="M32" i="62"/>
  <c r="J32" i="62"/>
  <c r="O31" i="62"/>
  <c r="N31" i="62"/>
  <c r="M31" i="62"/>
  <c r="J31" i="62"/>
  <c r="O30" i="62"/>
  <c r="N30" i="62"/>
  <c r="M30" i="62"/>
  <c r="J30" i="62"/>
  <c r="O29" i="62"/>
  <c r="N29" i="62"/>
  <c r="M29" i="62"/>
  <c r="J29" i="62"/>
  <c r="O28" i="62"/>
  <c r="N28" i="62"/>
  <c r="P29" i="62" s="1"/>
  <c r="M28" i="62"/>
  <c r="J28" i="62"/>
  <c r="O27" i="62"/>
  <c r="N27" i="62"/>
  <c r="P28" i="62" s="1"/>
  <c r="M27" i="62"/>
  <c r="J27" i="62"/>
  <c r="O26" i="62"/>
  <c r="N26" i="62"/>
  <c r="P27" i="62" s="1"/>
  <c r="M26" i="62"/>
  <c r="J26" i="62"/>
  <c r="O25" i="62"/>
  <c r="N25" i="62"/>
  <c r="P26" i="62" s="1"/>
  <c r="M25" i="62"/>
  <c r="J25" i="62"/>
  <c r="O24" i="62"/>
  <c r="N24" i="62"/>
  <c r="P25" i="62" s="1"/>
  <c r="M24" i="62"/>
  <c r="J24" i="62"/>
  <c r="O23" i="62"/>
  <c r="N23" i="62"/>
  <c r="P24" i="62" s="1"/>
  <c r="M23" i="62"/>
  <c r="J23" i="62"/>
  <c r="O22" i="62"/>
  <c r="N22" i="62"/>
  <c r="P23" i="62" s="1"/>
  <c r="M22" i="62"/>
  <c r="J22" i="62"/>
  <c r="P21" i="62"/>
  <c r="O21" i="62"/>
  <c r="N21" i="62"/>
  <c r="M21" i="62"/>
  <c r="J21" i="62"/>
  <c r="R18" i="41"/>
  <c r="Q18" i="41"/>
  <c r="P18" i="41"/>
  <c r="O18" i="41"/>
  <c r="N18" i="41"/>
  <c r="M18" i="41"/>
  <c r="L18" i="41"/>
  <c r="K18" i="41"/>
  <c r="J18" i="41"/>
  <c r="I18" i="41"/>
  <c r="H18" i="41"/>
  <c r="G18" i="41"/>
  <c r="F18" i="41"/>
  <c r="E18" i="41"/>
  <c r="D18" i="41"/>
  <c r="C18" i="41"/>
  <c r="S10" i="41"/>
  <c r="S18" i="41" s="1"/>
  <c r="L7" i="62"/>
  <c r="K7" i="62"/>
  <c r="I4" i="62"/>
  <c r="H4" i="62"/>
  <c r="L3" i="62"/>
  <c r="K3" i="62"/>
  <c r="J3" i="62"/>
  <c r="I3" i="62"/>
  <c r="H3" i="62"/>
  <c r="L2" i="62"/>
  <c r="K2" i="62"/>
  <c r="I2" i="62"/>
  <c r="H2" i="62"/>
  <c r="E46" i="54"/>
  <c r="E47" i="54" s="1"/>
  <c r="D46" i="54"/>
  <c r="D47" i="54" s="1"/>
  <c r="C13" i="48"/>
  <c r="H22" i="53"/>
  <c r="F22" i="53"/>
  <c r="E13" i="48"/>
  <c r="K15" i="53"/>
  <c r="K22" i="53" s="1"/>
  <c r="J22" i="53"/>
  <c r="I22" i="53"/>
  <c r="G22" i="53"/>
  <c r="E22" i="53"/>
  <c r="D22" i="53"/>
  <c r="K46" i="54"/>
  <c r="K47" i="54" s="1"/>
  <c r="J46" i="54"/>
  <c r="J47" i="54" s="1"/>
  <c r="I46" i="54"/>
  <c r="I47" i="54" s="1"/>
  <c r="H46" i="54"/>
  <c r="H47" i="54" s="1"/>
  <c r="G46" i="54"/>
  <c r="G47" i="54" s="1"/>
  <c r="F46" i="54"/>
  <c r="F47" i="54" s="1"/>
  <c r="F38" i="48"/>
  <c r="F35" i="48"/>
  <c r="F13" i="48"/>
  <c r="E18" i="40"/>
  <c r="D18" i="40"/>
  <c r="E14" i="40"/>
  <c r="D14" i="40"/>
  <c r="E8" i="40"/>
  <c r="E7" i="40" s="1"/>
  <c r="D8" i="40"/>
  <c r="D7" i="40" s="1"/>
  <c r="J11" i="7"/>
  <c r="J9" i="7" s="1"/>
  <c r="G11" i="7"/>
  <c r="G9" i="7" s="1"/>
  <c r="H11" i="7"/>
  <c r="H9" i="7" s="1"/>
  <c r="I11" i="7"/>
  <c r="I9" i="7" s="1"/>
  <c r="M5" i="83" l="1"/>
  <c r="M62" i="83" s="1"/>
  <c r="N8" i="83"/>
  <c r="N5" i="83" s="1"/>
  <c r="N62" i="83" s="1"/>
  <c r="H50" i="83"/>
  <c r="H5" i="83" s="1"/>
  <c r="H62" i="83" s="1"/>
  <c r="N20" i="83"/>
  <c r="G62" i="83"/>
  <c r="G7" i="83"/>
  <c r="I7" i="83"/>
  <c r="I62" i="83"/>
  <c r="P30" i="62"/>
  <c r="P31" i="62"/>
  <c r="P37" i="62"/>
  <c r="P45" i="62"/>
  <c r="P32" i="62"/>
  <c r="P34" i="62"/>
  <c r="P22" i="62"/>
  <c r="P35" i="62"/>
  <c r="P36" i="62"/>
  <c r="P38" i="62"/>
  <c r="P42" i="62"/>
  <c r="O46" i="62"/>
  <c r="P46" i="62"/>
  <c r="N46" i="62"/>
</calcChain>
</file>

<file path=xl/sharedStrings.xml><?xml version="1.0" encoding="utf-8"?>
<sst xmlns="http://schemas.openxmlformats.org/spreadsheetml/2006/main" count="2967" uniqueCount="994">
  <si>
    <t>I</t>
  </si>
  <si>
    <t>II</t>
  </si>
  <si>
    <t>III</t>
  </si>
  <si>
    <t>Diğer Giderler</t>
  </si>
  <si>
    <t>MAL VE HİZMET ALIM GİDERLERİ</t>
  </si>
  <si>
    <t>FİZİKSEL DEĞERLER BİLGİ FORMU</t>
  </si>
  <si>
    <t/>
  </si>
  <si>
    <t>BÜTÇE YILI</t>
  </si>
  <si>
    <t>:</t>
  </si>
  <si>
    <t>KURUM ADI</t>
  </si>
  <si>
    <t xml:space="preserve">38.15 - ULUDAĞ ÜNİVERSİTESİ </t>
  </si>
  <si>
    <t>a)</t>
  </si>
  <si>
    <t>aa)</t>
  </si>
  <si>
    <t>ab)</t>
  </si>
  <si>
    <t>ac)</t>
  </si>
  <si>
    <t>b)</t>
  </si>
  <si>
    <t>c)</t>
  </si>
  <si>
    <t>3.</t>
  </si>
  <si>
    <t>TELEFON / FAKS /BİLGİYE ABONELİK SİSTEMLERİ SAYISI</t>
  </si>
  <si>
    <t xml:space="preserve">                  - Telefon</t>
  </si>
  <si>
    <t xml:space="preserve">                                          . Santrale Bağlı</t>
  </si>
  <si>
    <t xml:space="preserve">                                          . Müstakil</t>
  </si>
  <si>
    <t>aba)</t>
  </si>
  <si>
    <t xml:space="preserve">                                                            Milletlerarası Açık</t>
  </si>
  <si>
    <t>abb)</t>
  </si>
  <si>
    <t xml:space="preserve">                                                            Şehirlerarası Açık</t>
  </si>
  <si>
    <t>abc)</t>
  </si>
  <si>
    <t xml:space="preserve">                                                            Şehiriçi</t>
  </si>
  <si>
    <t xml:space="preserve">                                          . Cep Telefonu</t>
  </si>
  <si>
    <t xml:space="preserve">                  - Faks</t>
  </si>
  <si>
    <t xml:space="preserve">                  - Bilgiye Abonelik Sistemi*</t>
  </si>
  <si>
    <t>BİRİM ADI</t>
  </si>
  <si>
    <t xml:space="preserve">: </t>
  </si>
  <si>
    <t>( * ) Tahmin</t>
  </si>
  <si>
    <t xml:space="preserve">( ** ) Sarı alanlar formül alanıdır, o alanlara veri girişi yapılmayacaktır. </t>
  </si>
  <si>
    <t>BİRİMLERİN HİZMET MALİYETİNİN TESPİTİNE İLİŞKİN BİLGİ FORMU</t>
  </si>
  <si>
    <t xml:space="preserve">BİRİM ADI </t>
  </si>
  <si>
    <t>TAHMİN</t>
  </si>
  <si>
    <t xml:space="preserve">  I. PERSONEL</t>
  </si>
  <si>
    <t xml:space="preserve">     1. Kadrolu personel sayısı</t>
  </si>
  <si>
    <t xml:space="preserve">     2. Sözleşmeli personel sayısı</t>
  </si>
  <si>
    <t xml:space="preserve">     3. Geçici işçi sayısı (Adam/Ay)</t>
  </si>
  <si>
    <t xml:space="preserve">     4. Sürekli İşçi sayısı</t>
  </si>
  <si>
    <t xml:space="preserve"> II. YOLLUKLAR</t>
  </si>
  <si>
    <t xml:space="preserve">     1. Yurtiçi geçici görevlendirme sayısı</t>
  </si>
  <si>
    <t xml:space="preserve">     2. Yurtiçi geçici görev süresi (gün)</t>
  </si>
  <si>
    <t xml:space="preserve">     3. Yurtiçi sürekli görev yolluğu alan personel sayısı</t>
  </si>
  <si>
    <t xml:space="preserve">     5. Yurtdışı geçici görev süresi (gün)</t>
  </si>
  <si>
    <t xml:space="preserve">     6. Yurtdışı sürekli görev yolluğu alan personel sayısı</t>
  </si>
  <si>
    <t xml:space="preserve">     7. Yolluk karşılığı tazminat alan personel sayısı</t>
  </si>
  <si>
    <t xml:space="preserve">     8. Ticari taşıtlardan yararlanan personel sayısı</t>
  </si>
  <si>
    <t>III. HİZMET ALIMLARI VE BAKIM ONARIM GİDERLERİ</t>
  </si>
  <si>
    <t xml:space="preserve">     2. Kiralanan bina sayısı</t>
  </si>
  <si>
    <t xml:space="preserve">     3. Kiralanan bina kullanım alanı (m2)</t>
  </si>
  <si>
    <t xml:space="preserve">     4. Kiralanan binaların yıllık kira bedelleri</t>
  </si>
  <si>
    <t xml:space="preserve">     5. Üçüncü şahıslara temizliği ihale edilen hizmet yerlerinin alanı (m2)</t>
  </si>
  <si>
    <t xml:space="preserve">     6. Kiralanan taşıt sayısı</t>
  </si>
  <si>
    <t xml:space="preserve">     7. Kiralanan taşıtların  yıllık kira bedelleri </t>
  </si>
  <si>
    <t xml:space="preserve">     8. Onarım ihtiyacı olan taşıt sayısı</t>
  </si>
  <si>
    <t xml:space="preserve">   9. Sözleşme ile bakım onarımı yaptırılan makine,techizat sayısı</t>
  </si>
  <si>
    <t xml:space="preserve">   10. Sözleşme ile Bakım oranırı yaptırılan makine ve techizata ilişkin sözleşme bedelleri</t>
  </si>
  <si>
    <t xml:space="preserve">   11. Telefon hattı sayısı</t>
  </si>
  <si>
    <t xml:space="preserve">   12. Faks Sayısı</t>
  </si>
  <si>
    <t xml:space="preserve">   13. Cep telefonu hattı sayısı</t>
  </si>
  <si>
    <t xml:space="preserve">   14. Geçici personel sayısı</t>
  </si>
  <si>
    <t xml:space="preserve">   15. Lisan ve diğer kurslardan yararlanan personel sayısı</t>
  </si>
  <si>
    <t xml:space="preserve"> IV. TÜKETİME YÖNELİK MAL VE MALZEME ALIMLARI</t>
  </si>
  <si>
    <t xml:space="preserve">            i. Kömür (ton)</t>
  </si>
  <si>
    <t xml:space="preserve">           ii. Odun (ton)</t>
  </si>
  <si>
    <t xml:space="preserve">          iii. Odun ve kömürle ısıtılan alan(ton)</t>
  </si>
  <si>
    <t xml:space="preserve">         iv Fuel-oil (ısınma amaçlı) (litre)</t>
  </si>
  <si>
    <t xml:space="preserve">         v. Fuel-oil ısıtılan alan (m2)</t>
  </si>
  <si>
    <t xml:space="preserve">         vi. Doğal gaz (M3)</t>
  </si>
  <si>
    <t xml:space="preserve">         vii. Doğal gazla ısıtılan alan (m2)</t>
  </si>
  <si>
    <t xml:space="preserve">        viii. Elektirik (Kwh)</t>
  </si>
  <si>
    <t xml:space="preserve">         ix. Elektirik kullanılan alan (m2)</t>
  </si>
  <si>
    <t xml:space="preserve">         x.Taşıt türüne göre akaryakıt tüketimi</t>
  </si>
  <si>
    <t xml:space="preserve">                       Toplam (Taşıt Sayısı)</t>
  </si>
  <si>
    <t xml:space="preserve">                                     Motorin(litre)</t>
  </si>
  <si>
    <t xml:space="preserve">                                     Diğer(litre)</t>
  </si>
  <si>
    <t xml:space="preserve">                       Toplam (Akaryakıt tüketimi-Litre)</t>
  </si>
  <si>
    <t xml:space="preserve">                                     Benzin</t>
  </si>
  <si>
    <t xml:space="preserve">     3. Özel nitelikte giyecek yardımı alan personel sayısı</t>
  </si>
  <si>
    <t xml:space="preserve">     4. Giyecek yardımı alan personel sayısı</t>
  </si>
  <si>
    <t xml:space="preserve">  V. MAMUL MAL ALIMLARI</t>
  </si>
  <si>
    <t xml:space="preserve">      1. Bilgisayar (PC) sayısı</t>
  </si>
  <si>
    <t xml:space="preserve">           Masaüstü bilgisayar sayısı</t>
  </si>
  <si>
    <t xml:space="preserve">           Taşınabilir bilgisayar sayısı</t>
  </si>
  <si>
    <t xml:space="preserve">      2. Yazıcı sayısı</t>
  </si>
  <si>
    <t xml:space="preserve">      3. Fotokopi makinesi sayısı</t>
  </si>
  <si>
    <t xml:space="preserve">      4. Yangın söndürme cihazı sayısı</t>
  </si>
  <si>
    <t>5. Klima Sayıları</t>
  </si>
  <si>
    <t>6. Diğer büro makineleri ile büro malzemeleri cins ve adet itibariyle  bu formdaki düzenlemeye uygun olarak bir liste halinde ayrıca  bildirilecektir.</t>
  </si>
  <si>
    <t xml:space="preserve"> VI. BİRİME İLİŞKİN ÖZELLİK ARZEDEN DİĞER BİLGİLER</t>
  </si>
  <si>
    <t>PERSONEL YOK</t>
  </si>
  <si>
    <t>Her bir personel için yapılan görevlendirme sayısı ayrı ayrı yazılacak</t>
  </si>
  <si>
    <t>Bilgi İdari ve Mali İşler Daire Başkanlığı taraından genel verilecektir.</t>
  </si>
  <si>
    <t>Sözleşme kapsamındaki onarımı yapılan mak-teçhizatın sayısı yazılacaktır.</t>
  </si>
  <si>
    <t>Bilgi Sivil Savunma Uzmanlığı ile  mutabakat sağlanılıp yazılacaktır.</t>
  </si>
  <si>
    <t>Diğer Demirbaş malzemelerinin toplam sayısı yazılacaktır.</t>
  </si>
  <si>
    <t>Sürekli İşçi</t>
  </si>
  <si>
    <t>AÇIKLAMA</t>
  </si>
  <si>
    <t>4/B ve Yabancı Uyruklu personeli olan birimler dolduracaktır.</t>
  </si>
  <si>
    <t>2547 sayılı kanunun 31.md.gereğince görevlendirilen pers+part-time+stajyer öğrenci sayısı</t>
  </si>
  <si>
    <t>FİZİKİ DEĞERLER BİLGİLER FORMU (1)</t>
  </si>
  <si>
    <t>Akademik Birim Sayısı</t>
  </si>
  <si>
    <t>Fakülte</t>
  </si>
  <si>
    <t>Yüksekokul</t>
  </si>
  <si>
    <t>Meslek YO</t>
  </si>
  <si>
    <t>Enstitü</t>
  </si>
  <si>
    <t>Merkez</t>
  </si>
  <si>
    <t>Fiziki Kapasite</t>
  </si>
  <si>
    <t>Hizmet Binası Sayısı</t>
  </si>
  <si>
    <t>Merkez kampüsteki bina sayısı</t>
  </si>
  <si>
    <t>İlçelerdeki bina sayısı</t>
  </si>
  <si>
    <t>Diğer</t>
  </si>
  <si>
    <t>Merkez Dışındaki Yerleşke Sayısı</t>
  </si>
  <si>
    <t>İl içindeki yerleşke sayısı</t>
  </si>
  <si>
    <t>İlçelerdeki yerleşke sayısı</t>
  </si>
  <si>
    <t>Derslik Sayısı</t>
  </si>
  <si>
    <t>Derslik Alanı (m2)</t>
  </si>
  <si>
    <t>Öğrenci Yurdu</t>
  </si>
  <si>
    <t>Yurt Sayısı (Blok/Bina)</t>
  </si>
  <si>
    <t>Yurt Kapasitesi (Öğrenci barındırma kapasitesi)</t>
  </si>
  <si>
    <t>Toplam Kullanımdaki Açık-Kapalı Alan (m2)</t>
  </si>
  <si>
    <t>Toplam Kullanımdaki Kapalı Alan (m2)</t>
  </si>
  <si>
    <t>Kiralanan Hizmet Binası (eğitim-idari)</t>
  </si>
  <si>
    <t>Sayısı</t>
  </si>
  <si>
    <t>Kullanım Alanı (m2)</t>
  </si>
  <si>
    <t>Lojmanlar</t>
  </si>
  <si>
    <t>Sahip Olunan</t>
  </si>
  <si>
    <t>Tahsis Edilen</t>
  </si>
  <si>
    <t>Kiralanan</t>
  </si>
  <si>
    <t>Ortalama Aylık Kira Tutarı</t>
  </si>
  <si>
    <t>İdare Bütçesinden Ödenen</t>
  </si>
  <si>
    <t>Kullanıcı Personel Tarafından Ödenen</t>
  </si>
  <si>
    <t>ÖĞRENCİ KONTENJAN SAYILARI BİLGİ FORMU</t>
  </si>
  <si>
    <t>BİRİMİ (1)</t>
  </si>
  <si>
    <t>ÖĞRENCİ KONTENJAN SAYISI (2)</t>
  </si>
  <si>
    <t>ÖRGÜN</t>
  </si>
  <si>
    <t>II. ÖĞRETİM</t>
  </si>
  <si>
    <t>TOPLAM</t>
  </si>
  <si>
    <t>ÖNLİSANS</t>
  </si>
  <si>
    <t>LİSANS</t>
  </si>
  <si>
    <t>YÜKSEK LİSANS</t>
  </si>
  <si>
    <t>DOKTORA</t>
  </si>
  <si>
    <t>FEN BİLİMLERİ</t>
  </si>
  <si>
    <t>SOSYAL BİLİMLER</t>
  </si>
  <si>
    <t>SAĞLIK BİLİMLERİ</t>
  </si>
  <si>
    <t>GENEL TOPLAM</t>
  </si>
  <si>
    <t>(1) Fakülte, yüksekokul, meslek yüksekokulu, konservatuvar, enstitü vb. adı yazılacaktır.</t>
  </si>
  <si>
    <t>ÖĞRENCİ SAYILARI BİLGİ FORMU</t>
  </si>
  <si>
    <t>ÖĞRENCİ SAYISI (2)</t>
  </si>
  <si>
    <t>UZAKTAN ÖĞRETİM</t>
  </si>
  <si>
    <t>AÇIK ÖĞRETİM</t>
  </si>
  <si>
    <t>FORM : 27/3</t>
  </si>
  <si>
    <t>DİĞER</t>
  </si>
  <si>
    <t>İKİLİ ANLAŞMALAR ÇERÇEVESİNDE GELEN</t>
  </si>
  <si>
    <t>FORM: 27/5</t>
  </si>
  <si>
    <t>PERSONEL BİLGİ FORMU (1)</t>
  </si>
  <si>
    <t>Öğretim Elemanı</t>
  </si>
  <si>
    <t>Öğretim Üyesi</t>
  </si>
  <si>
    <t>Profesör</t>
  </si>
  <si>
    <t>Doçent</t>
  </si>
  <si>
    <t>Yardımcı Doçent</t>
  </si>
  <si>
    <t>Öğretim Görevlisi</t>
  </si>
  <si>
    <t>Okutman</t>
  </si>
  <si>
    <t>Öğretim Yardımcıları</t>
  </si>
  <si>
    <t>Araştırma Görevlileri</t>
  </si>
  <si>
    <t>Uzman</t>
  </si>
  <si>
    <t>İdari Personel</t>
  </si>
  <si>
    <t>657/4-a</t>
  </si>
  <si>
    <t>657/4-b</t>
  </si>
  <si>
    <t>Yabancı Uyruklu Öğretim Elemanı</t>
  </si>
  <si>
    <t>Geçici İşçi</t>
  </si>
  <si>
    <t>AKADEMİK ETKİLEŞİM BİLGİ FORMU (1)</t>
  </si>
  <si>
    <t>Uluslararası Ortak Eğitim-Öğretim (2547/43)</t>
  </si>
  <si>
    <t>FARABİ</t>
  </si>
  <si>
    <t>ERASMUS</t>
  </si>
  <si>
    <t>Öğrenci Sayısı</t>
  </si>
  <si>
    <t>Gelen</t>
  </si>
  <si>
    <t>Gönderilen</t>
  </si>
  <si>
    <t>Değişim/Ortak Eğitim-Öğretim Yürütülen Program Sayısı</t>
  </si>
  <si>
    <t>SOSYAL TESİSLER BİLGİ FORMU (1)</t>
  </si>
  <si>
    <t>Bütçe İçinde İşletilenler</t>
  </si>
  <si>
    <t>Bütçe Dışında İşletilenler</t>
  </si>
  <si>
    <t>İdarece İşletilenler</t>
  </si>
  <si>
    <t>Kiralama Suretiyle İşletilenler</t>
  </si>
  <si>
    <t>Tesis Sayısı</t>
  </si>
  <si>
    <t>Eğitim ve Dinlenme</t>
  </si>
  <si>
    <t>Bilimsel</t>
  </si>
  <si>
    <t>Kültür</t>
  </si>
  <si>
    <t>Spor</t>
  </si>
  <si>
    <t>Beslenme</t>
  </si>
  <si>
    <t>Barınma</t>
  </si>
  <si>
    <t>Misafirhane</t>
  </si>
  <si>
    <t>Mali Bilgileri</t>
  </si>
  <si>
    <t>Gelir</t>
  </si>
  <si>
    <t>Gider</t>
  </si>
  <si>
    <t>FORM : 27/7</t>
  </si>
  <si>
    <t>Ar-Ge</t>
  </si>
  <si>
    <t>Diğer Projeler</t>
  </si>
  <si>
    <t>Alınan Destek Tutarı</t>
  </si>
  <si>
    <t>Proje Sayısı</t>
  </si>
  <si>
    <t>TÜBİTAK</t>
  </si>
  <si>
    <t>AB Çerçeve Programları</t>
  </si>
  <si>
    <t>SANTEZ</t>
  </si>
  <si>
    <t>SODES</t>
  </si>
  <si>
    <t>Ulusal Fon (AB)</t>
  </si>
  <si>
    <t>Kalkınma Ajansları</t>
  </si>
  <si>
    <t>Genel Toplam</t>
  </si>
  <si>
    <t>FORM : 27/8</t>
  </si>
  <si>
    <t>FORM: 27/9</t>
  </si>
  <si>
    <t>DİĞER BİLGİLER FORMU (1)</t>
  </si>
  <si>
    <t>Kısmi Zamanlı Statüde Çalıştırılan Sayısı</t>
  </si>
  <si>
    <t>Ders Ücreti Karşılığı (2547/31)</t>
  </si>
  <si>
    <t>Öğrenci</t>
  </si>
  <si>
    <t>Hizmet Alımı Kapsamında Temin Edilen Eleman Sayısı</t>
  </si>
  <si>
    <t>Temizlik</t>
  </si>
  <si>
    <t>Güvenlik</t>
  </si>
  <si>
    <t>Yemek</t>
  </si>
  <si>
    <t>Öğretim Elemanı Yetiştirme Programı</t>
  </si>
  <si>
    <t>Programa Katılım Sayısı</t>
  </si>
  <si>
    <t>Harcama Tutarı</t>
  </si>
  <si>
    <t>Yurtdışına Gönderilen Sayısı</t>
  </si>
  <si>
    <t>2547/33 (YÖK tarafından desteklenen ÖYP hariç)</t>
  </si>
  <si>
    <t>2547/39-2</t>
  </si>
  <si>
    <t>Teknokent</t>
  </si>
  <si>
    <t>Faaliyet Gösteren Şirket Sayısı</t>
  </si>
  <si>
    <t>Teknokent Çalışan Sayısı</t>
  </si>
  <si>
    <t>Özel Bütçeye Aktarılan Gelir Tutarı</t>
  </si>
  <si>
    <t>Öğrenci İşleri Daire Başkanlığı</t>
  </si>
  <si>
    <t>Yapı İşleri ve Teknik Daire Başkanlığı</t>
  </si>
  <si>
    <t>İdari ve Mali İşler Daire Başkanlığı</t>
  </si>
  <si>
    <t>Personel  Daire Başkanlığı</t>
  </si>
  <si>
    <t>Sağlık Kültür Daire Başkanlığı</t>
  </si>
  <si>
    <t>Strateji Geliştirme Daire Başkanlığı</t>
  </si>
  <si>
    <t>TÜM EĞİTİM ÖĞRETİM BİRİMLERİ</t>
  </si>
  <si>
    <t>Sağlık Kültür ve Spor Daire Başkanlığı</t>
  </si>
  <si>
    <t>FORM 30/1</t>
  </si>
  <si>
    <t>DÖNER SERMAYE İŞLETMELERİ GENEL MALİ DURUM</t>
  </si>
  <si>
    <t>BÜTÇE YILI :</t>
  </si>
  <si>
    <t>KURUM ADI :</t>
  </si>
  <si>
    <t>DÖNER SERMAYE ADI :</t>
  </si>
  <si>
    <t>Gelirler Tahakkuk
(Bakanlığımızca Yapılan Mali Yardım Hariç)</t>
  </si>
  <si>
    <t>Sağlık Hizmeti Gelirleri</t>
  </si>
  <si>
    <t>Diğer Hizmet Gelirleri</t>
  </si>
  <si>
    <t>Toplam Gelirler</t>
  </si>
  <si>
    <t>Gelirler Tahsilat
(Bakanlığımızca Yapılan Mali Yardım Hariç)</t>
  </si>
  <si>
    <t>Gider (Tahakkuk)
(Bakanlığımızca Yapılan Mali Yardımlarla Ödenen Borçlar Hariç)</t>
  </si>
  <si>
    <t>Personel Giderleri</t>
  </si>
  <si>
    <t>İlaç, Medikal ve Lab. Malzeme Giderleri</t>
  </si>
  <si>
    <t>Hizmet Alımları</t>
  </si>
  <si>
    <t>Yatırım Giderleri</t>
  </si>
  <si>
    <t>Mali Yükümlülükler</t>
  </si>
  <si>
    <t>Ek Ödeme</t>
  </si>
  <si>
    <t>Toplam Giderler</t>
  </si>
  <si>
    <t>Gider (Ödenen)
(Bakanlığımızca Yapılan Mali Yardımlarla Ödenen Borçlar Hariç)</t>
  </si>
  <si>
    <t>Hazine Payı</t>
  </si>
  <si>
    <t>Ar-ge Payı</t>
  </si>
  <si>
    <t>Toplam</t>
  </si>
  <si>
    <t>Önceki Yıllardan Devrenden İmkan ve Yükümlülükleri</t>
  </si>
  <si>
    <t>Önceki Yıldan Devrenden Nakit</t>
  </si>
  <si>
    <t>Önceki Yıldan Devrenden Borç</t>
  </si>
  <si>
    <t>Firma Borçları</t>
  </si>
  <si>
    <t>Personel Borçları</t>
  </si>
  <si>
    <t>Diğer Borçlar</t>
  </si>
  <si>
    <t>Önceki Yıldan Devrenden Alacak</t>
  </si>
  <si>
    <t>Nakit (Kasa-Banka)</t>
  </si>
  <si>
    <t>Borç</t>
  </si>
  <si>
    <t>Alacak</t>
  </si>
  <si>
    <t>Döner Sermaye İşleütme Müdürlüğü</t>
  </si>
  <si>
    <t>Sağlık Uygulama ve Araştırma Merkezi</t>
  </si>
  <si>
    <t>FORM 30/2</t>
  </si>
  <si>
    <t>PERSONEL SAYISI VE MALİYETİ, HİZMET ALIMI SURETİYLE TEMİN EDİLEN ELEMAN SAYISI VE MALİYETİ, ÖĞRENCİ SAYISI</t>
  </si>
  <si>
    <t>Döner Sermaye</t>
  </si>
  <si>
    <t>Özel Bütçe</t>
  </si>
  <si>
    <t>Kadrolu Personel</t>
  </si>
  <si>
    <t>Uzman Doktor</t>
  </si>
  <si>
    <t>Toplam Maliyeti</t>
  </si>
  <si>
    <t>Asistan</t>
  </si>
  <si>
    <t>Klinisyen Diş Doktoru</t>
  </si>
  <si>
    <t>Pratisyen</t>
  </si>
  <si>
    <t>Hemşire</t>
  </si>
  <si>
    <t>Ebe</t>
  </si>
  <si>
    <t>Tıbbi Sekreter</t>
  </si>
  <si>
    <t>Diğer Sağlık Hizmetleri Personeli</t>
  </si>
  <si>
    <t>Teknik Hizmetler Sınıfı Personeli</t>
  </si>
  <si>
    <t>Genel İdare Hizmetleri Sınıfı Personeli</t>
  </si>
  <si>
    <t>Yardımcı Hizmetler Sınıfı Personeli</t>
  </si>
  <si>
    <t>Diğer Personel</t>
  </si>
  <si>
    <t>4/B'li Personel</t>
  </si>
  <si>
    <t>Geçici Görevlendirme Suretiyle Çalıştırılan Personel</t>
  </si>
  <si>
    <t>Hizmet Alımı Suretiyle Temin Edilen Eleman</t>
  </si>
  <si>
    <t>Öğrenci (İntern)</t>
  </si>
  <si>
    <t>Toplam Personel</t>
  </si>
  <si>
    <t>Toplam Maliyet</t>
  </si>
  <si>
    <t>FORM 30/3</t>
  </si>
  <si>
    <t>PERSONEL GİDERLERİ ÖZET</t>
  </si>
  <si>
    <t>Maaş</t>
  </si>
  <si>
    <t>Yolluk</t>
  </si>
  <si>
    <t>Nöbet Ücreti</t>
  </si>
  <si>
    <t>Mesai İçi</t>
  </si>
  <si>
    <t>Mesai Dışı</t>
  </si>
  <si>
    <t>4/B Statüsündeki Personel</t>
  </si>
  <si>
    <t>FORM 30/4</t>
  </si>
  <si>
    <t>POLİKLİNİK, AMELİYAT, YATAK, YATAN HASTA VERİLERİ</t>
  </si>
  <si>
    <t>Toplam Poliklinik (Acil Dahil) Sayısı</t>
  </si>
  <si>
    <t>Toplam Acil Poliklinik Sayısı</t>
  </si>
  <si>
    <t>Toplam Ameliyat Sayısı</t>
  </si>
  <si>
    <t>A Grubu</t>
  </si>
  <si>
    <t>B-C Grubu</t>
  </si>
  <si>
    <t>D-E Grubu</t>
  </si>
  <si>
    <t>Organ Transplasyon</t>
  </si>
  <si>
    <t>Yatak Sayısı</t>
  </si>
  <si>
    <t>Toplam Yoğun Bakım Yatak Sayısı</t>
  </si>
  <si>
    <t>Yatan Hasta Sayısı</t>
  </si>
  <si>
    <t>Toplam Yatış Süresi</t>
  </si>
  <si>
    <t>FORM 30/5</t>
  </si>
  <si>
    <t>TIBBI, LABORATUAR MALZEMESİ VE İLAÇ VERİLERİ</t>
  </si>
  <si>
    <t>Önceki Yıldan Devreden</t>
  </si>
  <si>
    <t>Tıbbi Malzeme</t>
  </si>
  <si>
    <t>Laboratuar Malzemesi</t>
  </si>
  <si>
    <t>İlaç</t>
  </si>
  <si>
    <t>Alımlar</t>
  </si>
  <si>
    <t>Giderler
(Kullanımlar)</t>
  </si>
  <si>
    <t>Döner Sermaye İşletme Müdürlüğü</t>
  </si>
  <si>
    <t>2015</t>
  </si>
  <si>
    <t>YIL SONU
GERÇEKLEŞME</t>
  </si>
  <si>
    <t>HAZİRAN 
GERÇEKLEŞME</t>
  </si>
  <si>
    <t>Teknik Bilimler MYO</t>
  </si>
  <si>
    <t>Öğrenci İşleri 
Daire Başkanlığı</t>
  </si>
  <si>
    <t>Tüm Eğitim Öğretim 
Birimleri</t>
  </si>
  <si>
    <t>Rektörlük
Uluslar arası İlişkiler Bölümü</t>
  </si>
  <si>
    <t>Öğretim Elemanı/
Öğretim Üyesi Sayısı</t>
  </si>
  <si>
    <r>
      <t xml:space="preserve">Diğer </t>
    </r>
    <r>
      <rPr>
        <b/>
        <sz val="12"/>
        <color indexed="10"/>
        <rFont val="Times New Roman"/>
        <family val="1"/>
        <charset val="162"/>
      </rPr>
      <t>(Kiralık İşletmeler)</t>
    </r>
  </si>
  <si>
    <t>Strateji Geliştirme Daire Başkanlığı
Sağlık Kültür ve Spor Daire Başkanlığı</t>
  </si>
  <si>
    <t>TÜM BİRİMLER TARAFINDAN EKSİKSİZ OLARAK HAZIRLANACAKTIR.</t>
  </si>
  <si>
    <t>AÇIKLAMA:</t>
  </si>
  <si>
    <t>Tablonun ilgili bölümlerine veri girişi yapacak birimler tablonun ilgili bölümlerinde belirtilmiştir.</t>
  </si>
  <si>
    <t>Araştırma projeleri ve Strateji Geliştirme Daire Başkanlığı Muhasebe Kesin Hesap ve Raporlama Müdürlüğü Tarafından doldurulacak</t>
  </si>
  <si>
    <t xml:space="preserve">FİNANSMAN (F) CETVELİ </t>
  </si>
  <si>
    <t>(TL)</t>
  </si>
  <si>
    <t>GERÇEKLEŞME</t>
  </si>
  <si>
    <t>YIL SONU GERÇEKLEŞME TAHMİNİ</t>
  </si>
  <si>
    <t>BÜTÇE TEKLİFİ</t>
  </si>
  <si>
    <t>BÜTÇE TAHMİNİ</t>
  </si>
  <si>
    <t>3</t>
  </si>
  <si>
    <t>LİKİDİTE AMAÇLI TUTULAN NAKİT, MEVDUAT VE MENKUL KIYMETLERDEKİ DEĞİŞİKLİKLER</t>
  </si>
  <si>
    <t>1</t>
  </si>
  <si>
    <t>KASA</t>
  </si>
  <si>
    <t>Kasa</t>
  </si>
  <si>
    <t>Türk Lirası Cinsinden Kasa Nakti</t>
  </si>
  <si>
    <t>2</t>
  </si>
  <si>
    <t>BANKALAR</t>
  </si>
  <si>
    <t>Bankalar</t>
  </si>
  <si>
    <t>Türk Lirası Cinsinden Banka Hesapları</t>
  </si>
  <si>
    <t>Döviz Cinsinden Banka Hesapları</t>
  </si>
  <si>
    <t>MENKUL KIYMETLER</t>
  </si>
  <si>
    <t>Bono</t>
  </si>
  <si>
    <t>Döviz Cinsinden Bonolar</t>
  </si>
  <si>
    <t>9</t>
  </si>
  <si>
    <t>5</t>
  </si>
  <si>
    <t>NET FİNANSMAN</t>
  </si>
  <si>
    <t>Ağustos</t>
  </si>
  <si>
    <t>SONU GERÇEKLEŞME</t>
  </si>
  <si>
    <t>HAZİRAN SONU GERÇEKLEŞME</t>
  </si>
  <si>
    <t>Strateji Geliştirme Daire Başkanlığı Muhasebe ve Kesin Hesap Raporlama Müdürlüğü</t>
  </si>
  <si>
    <t>XLSReadWriteII Copyright(c) 2005 Axolot Data</t>
  </si>
  <si>
    <t>ULUSLARARASI KURULUŞLARA ÜYELİK BİLGİ FORMU</t>
  </si>
  <si>
    <t>( TL)</t>
  </si>
  <si>
    <t>BÜTÇE BİLGİLERİ</t>
  </si>
  <si>
    <t>BAŞLANGIÇ ÖDENEĞİ</t>
  </si>
  <si>
    <t>HARCAMA</t>
  </si>
  <si>
    <t>HAZİRAN SONU HARCAMASI</t>
  </si>
  <si>
    <t>YIL SONU HARCAMA TAHMİNİ</t>
  </si>
  <si>
    <t>SIRA NO</t>
  </si>
  <si>
    <t>ULUSLARARASI KURULUŞUN ADI</t>
  </si>
  <si>
    <t>KURULUŞA ÜYELİĞİN YASAL DAYANAĞI (Kanun,Karar,Anlaşma,Protokol vb.)</t>
  </si>
  <si>
    <t>Yıllık Aidat veya Katkı Payı</t>
  </si>
  <si>
    <t>TOPLANTI SAYISI</t>
  </si>
  <si>
    <t>TOPLANTIYA KATILAN KİŞİ SAYISI</t>
  </si>
  <si>
    <t>DÖVİZ CİNSİ</t>
  </si>
  <si>
    <t>MİKTAR DÖVİZ</t>
  </si>
  <si>
    <t>MİKTAR TL</t>
  </si>
  <si>
    <t>İDARİ VE MALİ İŞLER DAİRE BAŞKANLIĞI</t>
  </si>
  <si>
    <t>237 SAYILI TAŞIT KANUNUNA GÖRE</t>
  </si>
  <si>
    <t>(T) Cetveli Sıra No</t>
  </si>
  <si>
    <t>Taşıtın Cinsi</t>
  </si>
  <si>
    <t>Diferansiyel</t>
  </si>
  <si>
    <t>Adet</t>
  </si>
  <si>
    <t>Kullanım Yeri</t>
  </si>
  <si>
    <t>Finansman Kaynağı</t>
  </si>
  <si>
    <t>FORM : 18</t>
  </si>
  <si>
    <t>KURUM ADI:</t>
  </si>
  <si>
    <t>TAŞITIN CİNSİ</t>
  </si>
  <si>
    <t>BÜTÇE</t>
  </si>
  <si>
    <t>Binek otomobil</t>
  </si>
  <si>
    <t>Station-Wagon</t>
  </si>
  <si>
    <t>Arazi binek (Enaz 4, en çok 8 kişilik)</t>
  </si>
  <si>
    <t>Minibüs (Sürücü dahil en fazla 15 kişilik)</t>
  </si>
  <si>
    <t>Kaptı-kaçtı (Arazi)</t>
  </si>
  <si>
    <t>Pick-up (Kamyonet, şoför dahil 3 veya 6 kişilik)</t>
  </si>
  <si>
    <t>Pick-up (Kamyonet, arazi hizmetleri için şoför dahil 3 veya 6 kişilik)</t>
  </si>
  <si>
    <t>Panel</t>
  </si>
  <si>
    <t>Midibüs (Sürücü dahil en fazla 26 kişilik)</t>
  </si>
  <si>
    <t>T11-a</t>
  </si>
  <si>
    <t>T11-b</t>
  </si>
  <si>
    <t>Otobüs (Sürücü dahil en az 41 kişilik)</t>
  </si>
  <si>
    <t>Kamyon şasi-kabin tam yüklü ağırlığı en az 3.501 Kg.</t>
  </si>
  <si>
    <t>Kamyon şasi-kabin tam yüklü ağırlığı en az 12.000 Kg.</t>
  </si>
  <si>
    <t>Kamyon şasi-kabin tam yüklü ağırlığı en az 17.000 Kg.</t>
  </si>
  <si>
    <t>Ambulans (Tıbbi donanımlı)</t>
  </si>
  <si>
    <t>Ambulans arazi hizmetleri için</t>
  </si>
  <si>
    <t>Pick-up (Kamyonet) cenaze arabası yapılmak üzere</t>
  </si>
  <si>
    <t>Motorsiklet en az 45-250 cc.lik</t>
  </si>
  <si>
    <t>Motorsiklet en az 600 cc.lik</t>
  </si>
  <si>
    <t>Bisiklet</t>
  </si>
  <si>
    <t>T21-a</t>
  </si>
  <si>
    <t xml:space="preserve">Güvenlik önlemli binek otomobil </t>
  </si>
  <si>
    <t>T21-b</t>
  </si>
  <si>
    <t xml:space="preserve">Güvenlik önlemli servis taşıtı </t>
  </si>
  <si>
    <t>…. TARİHİ İTİBARİYLE HİZMET ALIMI SURETİYLE KULLANILAN TAŞITLARA İLİŞKİN BİLGİ FORMU</t>
  </si>
  <si>
    <t>BÜTÇE YILI:</t>
  </si>
  <si>
    <t>DÖNER SERMAYE+DİĞER</t>
  </si>
  <si>
    <t>Şoförlü 
Yakıt Gideri Dahil</t>
  </si>
  <si>
    <t>Şoförlü
Yakıt Gideri Hariç</t>
  </si>
  <si>
    <t>Şoförsüz 
Yakıt Gideri Dahil</t>
  </si>
  <si>
    <t>Şoförsüz 
Yakıt Gideri Hariç</t>
  </si>
  <si>
    <t>Şoförsüz  
Yakıt Gideri Hariç</t>
  </si>
  <si>
    <t>ADET</t>
  </si>
  <si>
    <t>1 ARACIN  ORT. KULLANIM          SÜRESİ(AY)</t>
  </si>
  <si>
    <t xml:space="preserve">1 ARACIN AYLIK ORT. KİRA BEDELİ </t>
  </si>
  <si>
    <t>ADET (1)</t>
  </si>
  <si>
    <t>ADET (2)</t>
  </si>
  <si>
    <t>ADET        (3)= (1)+(2)</t>
  </si>
  <si>
    <t>01a</t>
  </si>
  <si>
    <t>T1a</t>
  </si>
  <si>
    <t xml:space="preserve">Binek otomobil </t>
  </si>
  <si>
    <t>01b</t>
  </si>
  <si>
    <t>T1b</t>
  </si>
  <si>
    <t>02</t>
  </si>
  <si>
    <t>T2</t>
  </si>
  <si>
    <t>03</t>
  </si>
  <si>
    <t>T3</t>
  </si>
  <si>
    <t>04</t>
  </si>
  <si>
    <t>T4</t>
  </si>
  <si>
    <t>05</t>
  </si>
  <si>
    <t>T5</t>
  </si>
  <si>
    <t>06</t>
  </si>
  <si>
    <t>T6</t>
  </si>
  <si>
    <t>07</t>
  </si>
  <si>
    <t>T7</t>
  </si>
  <si>
    <t>08</t>
  </si>
  <si>
    <t>T8</t>
  </si>
  <si>
    <t>09</t>
  </si>
  <si>
    <t>T9</t>
  </si>
  <si>
    <t>10</t>
  </si>
  <si>
    <t>T10</t>
  </si>
  <si>
    <t>11a</t>
  </si>
  <si>
    <t>Otobüs (Sürücü dahil en az 27 kişilik)</t>
  </si>
  <si>
    <t>11b</t>
  </si>
  <si>
    <t>12</t>
  </si>
  <si>
    <t>T12</t>
  </si>
  <si>
    <t>13</t>
  </si>
  <si>
    <t>T13</t>
  </si>
  <si>
    <t>14</t>
  </si>
  <si>
    <t>T14</t>
  </si>
  <si>
    <t>15</t>
  </si>
  <si>
    <t>T15</t>
  </si>
  <si>
    <t>16</t>
  </si>
  <si>
    <t>T16</t>
  </si>
  <si>
    <t>17</t>
  </si>
  <si>
    <t>T17</t>
  </si>
  <si>
    <t>18</t>
  </si>
  <si>
    <t>T18</t>
  </si>
  <si>
    <t>19</t>
  </si>
  <si>
    <t>T19</t>
  </si>
  <si>
    <t>20</t>
  </si>
  <si>
    <t>T20</t>
  </si>
  <si>
    <t>21a</t>
  </si>
  <si>
    <t>21b</t>
  </si>
  <si>
    <t>22</t>
  </si>
  <si>
    <t>T22</t>
  </si>
  <si>
    <t>Diğer Taşıtlar</t>
  </si>
  <si>
    <t>FORM  : 20 (1)</t>
  </si>
  <si>
    <t xml:space="preserve">(1)  Taşıt kiralamasına ilişkin ortalama aylık maliyet hesaplanacak, e-bütçe sisteminde, aylık maliyetler esas alınarak adet ve ortalama aylık maliyet bilgilerine yer verilecektir. </t>
  </si>
  <si>
    <t xml:space="preserve">ÖZEL GÜVENLİK HİZMETİNE İLİŞKİN BİLGİ FORMU </t>
  </si>
  <si>
    <t>TERTİBİ</t>
  </si>
  <si>
    <r>
      <t>1-  HİZMET ALANI (m</t>
    </r>
    <r>
      <rPr>
        <b/>
        <vertAlign val="superscript"/>
        <sz val="10"/>
        <rFont val="Times New Roman"/>
        <family val="1"/>
        <charset val="162"/>
      </rPr>
      <t>2</t>
    </r>
    <r>
      <rPr>
        <b/>
        <sz val="10"/>
        <rFont val="Times New Roman"/>
        <family val="1"/>
        <charset val="162"/>
      </rPr>
      <t xml:space="preserve">)              </t>
    </r>
  </si>
  <si>
    <t xml:space="preserve">2-  GÜVENLİK GÖREVLİSİ SAYISI </t>
  </si>
  <si>
    <t>3-  İŞE BAŞLAMA VE BİTİŞ TARİHLERİ</t>
  </si>
  <si>
    <t>4- SÜRE (AY)</t>
  </si>
  <si>
    <t xml:space="preserve">YIL SONU HARCAMA TAHMİNİ </t>
  </si>
  <si>
    <t xml:space="preserve"> BÜTÇE TEKLİFİ</t>
  </si>
  <si>
    <t>5-  GÜVENLİK GÖREVLİSİ MALİYETİ (A+B+C+D)</t>
  </si>
  <si>
    <t xml:space="preserve">              A- GÜVENLİK GÖREVLİSİ ÜCRETLERİ</t>
  </si>
  <si>
    <t xml:space="preserve">                  (Güvenlik Görevlisi Sayısı x 1 Güvenlik Görevlisinin 1 Aylık Ücreti x (...) Ay)</t>
  </si>
  <si>
    <t xml:space="preserve">                  (İlgili mevzuat gereğince ödenmesi gereken çeşitli ödentiler dahil.)</t>
  </si>
  <si>
    <t xml:space="preserve">              B- YOL BEDELİ</t>
  </si>
  <si>
    <t xml:space="preserve">                  Güvenlik Görevlisi Sayısı x 1 Güvenlik Görevlisinin 1 Aylık Yol Bedeli x  (...) Ay</t>
  </si>
  <si>
    <t xml:space="preserve">              C- YEMEK BEDELİ</t>
  </si>
  <si>
    <t xml:space="preserve">                  Güvenlik Görevlisi Sayısı x 1  Güvenlik Görevlisinin 1 Aylık Yemek  Bedeli x  (...) Ay</t>
  </si>
  <si>
    <t xml:space="preserve">              D- GİYECEK BEDELİ</t>
  </si>
  <si>
    <t xml:space="preserve">                  Güvenlik Görevlisi Sayısı x 1  Güvenlik Görevlisinin Giyecek  Bedeli </t>
  </si>
  <si>
    <t>6- GÜVENLİK EKİPMANLARININ MALİYETİ</t>
  </si>
  <si>
    <t>7- FİRMA KARI</t>
  </si>
  <si>
    <t>8- SÖZLEŞME GİDERİ</t>
  </si>
  <si>
    <t>TOPLAM (5+6+7+8)</t>
  </si>
  <si>
    <t xml:space="preserve">KDV DAHİLTOPLAM </t>
  </si>
  <si>
    <t>BÜTÇEDEN KARŞILANAN TUTAR</t>
  </si>
  <si>
    <t>DİĞER KAYNAKLARDAN KARŞILANAN TUTAR</t>
  </si>
  <si>
    <t xml:space="preserve">TEMİZLİK HİZMETİNE İLİŞKİN BİLGİ FORMU </t>
  </si>
  <si>
    <t xml:space="preserve">2- TEMİZLİK GÖREVLİSİ SAYISI </t>
  </si>
  <si>
    <t>5-  TEMİZLİK GÖREVLİSİ MALİYETİ (A+B+C+D)</t>
  </si>
  <si>
    <t>6- TEMİZLİK MALZEMELERİNİN MALİYETİ</t>
  </si>
  <si>
    <t>DÖNER SERMAYE GELİR-GİDER CETVELİ</t>
  </si>
  <si>
    <t>AÇIKLAMALAR(1)</t>
  </si>
  <si>
    <t>ÖDENEK</t>
  </si>
  <si>
    <t xml:space="preserve">HAZİRAN SONU
GERÇEKLEŞME </t>
  </si>
  <si>
    <t>YIL SONU TAHMİNİ</t>
  </si>
  <si>
    <t>BÜTÇE 
TAHMİNİ</t>
  </si>
  <si>
    <t>GİDERLER TOPLAMI (I+II+III)</t>
  </si>
  <si>
    <t xml:space="preserve">CARİ GİDERLER TOPLAMI </t>
  </si>
  <si>
    <t>PERSONEL GİDERLERİ</t>
  </si>
  <si>
    <t>DİĞER CARİ GİDERLER</t>
  </si>
  <si>
    <t>YATIRIM GİDERLERİ</t>
  </si>
  <si>
    <t>TRANSFER GİDERLERİ</t>
  </si>
  <si>
    <t>GELİRLER TOPLAMI (I+II)</t>
  </si>
  <si>
    <t xml:space="preserve">FAALİYET ALANI İLE İLGİLİ İŞ VE HİZMETLER KARŞILIĞI ELDE EDİLEN GELİRLER </t>
  </si>
  <si>
    <t>DİĞER GELİRLER</t>
  </si>
  <si>
    <t xml:space="preserve">KASA-BANKA </t>
  </si>
  <si>
    <r>
      <t>Not:</t>
    </r>
    <r>
      <rPr>
        <sz val="10"/>
        <rFont val="Times New Roman"/>
        <family val="1"/>
        <charset val="162"/>
      </rPr>
      <t xml:space="preserve"> (1) Bu form her bir döner sermaye bazında doldurulacaktır.</t>
    </r>
  </si>
  <si>
    <t>FORM  : 23</t>
  </si>
  <si>
    <t>TAVANI AŞAN İLAVE ÖDENEK TEKLİFLERİ FORMU</t>
  </si>
  <si>
    <t>KURUMSAL KOD*</t>
  </si>
  <si>
    <t>A Ç I K L A M A(1)</t>
  </si>
  <si>
    <t>SOS. GÜV. KUR. DEVLET PRİMİ GİD.</t>
  </si>
  <si>
    <t xml:space="preserve">CARİ TRANSFERLER </t>
  </si>
  <si>
    <t>SERMAYE TRANSFERLERİ</t>
  </si>
  <si>
    <t>BORÇ VERME</t>
  </si>
  <si>
    <t>03.1                                        ÜRETİME YÖNELİK MAL VE MALZEME ALIMLARI</t>
  </si>
  <si>
    <t>03.2                                             TÜKETİME YÖNELİK MAL VE MALZEME ALIMLARI</t>
  </si>
  <si>
    <t>03.3                                                YOLLUKLAR</t>
  </si>
  <si>
    <t>03.4                                                      GÖREV GİDERLERİ</t>
  </si>
  <si>
    <t>03.5                                      HİZMET ALIMLARI</t>
  </si>
  <si>
    <t>03.6                                                TEMSİL VE TANITMA GİDERLERİ</t>
  </si>
  <si>
    <t>03.7                                            MENKUL MAL,GAYRİMADDİ HAK ALIM, BAKIM VE ONARIM GİDERLERİ</t>
  </si>
  <si>
    <t>03.8                                                GAYRİMENKUL
 MAL BAKIM VE ONARIM GİDERLERİ</t>
  </si>
  <si>
    <t>03.9                                       TEDAVİ VE CENAZE GİDERLERİ</t>
  </si>
  <si>
    <t>MAL VE HİZMET ALIM GİDERLERİ TOPLAMI</t>
  </si>
  <si>
    <t>NOT: (1)  Kurumsal Sınıflandırmanın 4 düzeyi esas alınarak birimler itibariyle doldurulacak ve kurumsal düzeyde tek nüsha icmal tablo oluşturulacaktır.</t>
  </si>
  <si>
    <t>FORM : 25 (1)</t>
  </si>
  <si>
    <t>ÖZEL BÜTÇELİ İDARE GELİRLERİNİN YASAL DAYANAKLARINA İLİŞKİN FORM(1)</t>
  </si>
  <si>
    <t xml:space="preserve">Kurum  Adı: </t>
  </si>
  <si>
    <t xml:space="preserve">Ö Z E T İ </t>
  </si>
  <si>
    <t xml:space="preserve">Vergi, Resim ve Diğer </t>
  </si>
  <si>
    <t>Gelirlerin Dayanakları</t>
  </si>
  <si>
    <t>Çeşidi</t>
  </si>
  <si>
    <t>Tarihi</t>
  </si>
  <si>
    <t>Numarası</t>
  </si>
  <si>
    <r>
      <t xml:space="preserve">NOT : (1) </t>
    </r>
    <r>
      <rPr>
        <sz val="10"/>
        <rFont val="Times New Roman"/>
        <family val="1"/>
        <charset val="162"/>
      </rPr>
      <t>Çeşidi bölümüne gelir dayanağının Kanun, KHK veya Tüzük şeklinde niteliği yazılacak, özeti bölümüne de söz konusu dayanağın adı yazılacaktır.</t>
    </r>
  </si>
  <si>
    <t>TÜM BİRİMLER</t>
  </si>
  <si>
    <t>STRATEJİ GELİŞTİRME DAİRE BAŞKANLIĞI</t>
  </si>
  <si>
    <t xml:space="preserve">Yapı İşleri Dai.Bşk. </t>
  </si>
  <si>
    <t>Birim kadrosunda olan İdari ve Akademik Personel Sayısı yazılacak</t>
  </si>
  <si>
    <t xml:space="preserve"> (Tablonun doldurulmasına ilişkin açıklamalar)</t>
  </si>
  <si>
    <t>AR-GE VE DİĞER PROJELER BİLGİ FORMU</t>
  </si>
  <si>
    <t>HİZMET ALIMI SURETİYLE ÇALIŞTIRILAN GÖREVLİ SAYISINA İLİŞKİN BİLGİ FORMU</t>
  </si>
  <si>
    <t xml:space="preserve"> ÖZEL TEMİZLİK GÖREVLİSİ</t>
  </si>
  <si>
    <t>ÖZEL GÜVENLİK GÖREVLİSİ</t>
  </si>
  <si>
    <t>ŞOFÖRLÜ TAŞIT KİRALAMA KAPSAMINDA ÇALIŞTIRILAN ŞOFÖR SAYISI</t>
  </si>
  <si>
    <t>DİĞER GÖREVLİLER</t>
  </si>
  <si>
    <t>ÖZEL TEMİZLİK GÖREVLİSİ</t>
  </si>
  <si>
    <t>ŞOFÖRLÜ KİRALANAN TAŞIT İÇİN GÖREVLİ ŞOFÖR SAYISI</t>
  </si>
  <si>
    <t>SÜRE 
(AY)
(1)</t>
  </si>
  <si>
    <t>MALİYET 
(2)</t>
  </si>
  <si>
    <t>MALİYET</t>
  </si>
  <si>
    <t>FORM  :28</t>
  </si>
  <si>
    <t>Not: (1) Hizmet alımı suretiyle çalıştırılanların çalışma süreleri ay olarak ifade edilecektir. Aynı çalışma süresini kapsayan farklı hizmet sözleşmelerine ilişkin veriler birleştirilerek aynı satıra, farklı çalışma sürelerini kapsayan hizmet sözleşmelerine ilişkin veriler farklı satıra yazılacaktır.</t>
  </si>
  <si>
    <t>İdari ve Mali İşler Daire Başkanlığı tarafından doldurulacak</t>
  </si>
  <si>
    <t>İDARE PERFORMANS HEDEFLERİ MALİYET TABLOSU</t>
  </si>
  <si>
    <t>Performans Hedefi(1)</t>
  </si>
  <si>
    <t>01</t>
  </si>
  <si>
    <t>SOSYAL GÜVENLİK KURUMLARINA DEVLET PRİMİ GİDERLERİ</t>
  </si>
  <si>
    <t>FAİZ  GİDERLERİ</t>
  </si>
  <si>
    <t>CARİ TRANSFERLER</t>
  </si>
  <si>
    <t>SERMAYE GİDERLERİ</t>
  </si>
  <si>
    <t>Performans Hedefleri Toplamı</t>
  </si>
  <si>
    <t>Genel Yönetim Gideri</t>
  </si>
  <si>
    <t>Diğer İdarelere Transfer Edilecek Kaynaklar Toplamı</t>
  </si>
  <si>
    <t>Bütçe Ödeneği</t>
  </si>
  <si>
    <t>Not: (1) Performans hedefi maliyetleri performans programında belirtilen faaliyet maliyetlerinin toplamından elde edilecektir</t>
  </si>
  <si>
    <t>FORM : 29</t>
  </si>
  <si>
    <t>Strateji Geliştirme Daire Başkanlığı Tarafından doldurulacak</t>
  </si>
  <si>
    <t xml:space="preserve">     1. Yıllık su sarfiyatı  (m3)</t>
  </si>
  <si>
    <t xml:space="preserve">     2. Yıllık enerji sarfiyatı</t>
  </si>
  <si>
    <t xml:space="preserve">                                     Dizel</t>
  </si>
  <si>
    <t xml:space="preserve">                                     Diğer</t>
  </si>
  <si>
    <t xml:space="preserve">                                     Benzin (litre)</t>
  </si>
  <si>
    <t>FORM  : 11</t>
  </si>
  <si>
    <t>1.</t>
  </si>
  <si>
    <t>SOSYAL TESİS SAYISI</t>
  </si>
  <si>
    <t xml:space="preserve">                  - Eğitim ve Dinlenme Tesisi (Kamp)</t>
  </si>
  <si>
    <t xml:space="preserve">                                          . Adedi</t>
  </si>
  <si>
    <t xml:space="preserve">                                          . Kapasitesi</t>
  </si>
  <si>
    <t xml:space="preserve">                                          . Yararlanan Sayısı</t>
  </si>
  <si>
    <t xml:space="preserve">                  - Eğitim Tesisi</t>
  </si>
  <si>
    <t>ba)</t>
  </si>
  <si>
    <t>bb)</t>
  </si>
  <si>
    <t>bc)</t>
  </si>
  <si>
    <t xml:space="preserve">                  - Lokal</t>
  </si>
  <si>
    <t>ca)</t>
  </si>
  <si>
    <t>cb)</t>
  </si>
  <si>
    <t>cc)</t>
  </si>
  <si>
    <t>d)</t>
  </si>
  <si>
    <t xml:space="preserve">                  - Memur evi</t>
  </si>
  <si>
    <t>da)</t>
  </si>
  <si>
    <t>db)</t>
  </si>
  <si>
    <t>dc)</t>
  </si>
  <si>
    <t>e)</t>
  </si>
  <si>
    <t xml:space="preserve">                  - Misafirhane</t>
  </si>
  <si>
    <t>ea)</t>
  </si>
  <si>
    <t>eb)</t>
  </si>
  <si>
    <t>ec)</t>
  </si>
  <si>
    <t>f)</t>
  </si>
  <si>
    <t xml:space="preserve">                  - Kreş</t>
  </si>
  <si>
    <t>fa)</t>
  </si>
  <si>
    <t>fb)</t>
  </si>
  <si>
    <t>fc)</t>
  </si>
  <si>
    <t>g)</t>
  </si>
  <si>
    <t xml:space="preserve">                  - Diğer</t>
  </si>
  <si>
    <t>ga)</t>
  </si>
  <si>
    <t>gb)</t>
  </si>
  <si>
    <t>gc)</t>
  </si>
  <si>
    <t>2.</t>
  </si>
  <si>
    <t>LOJMAN SAYISI</t>
  </si>
  <si>
    <t xml:space="preserve">                  - Dolu</t>
  </si>
  <si>
    <t xml:space="preserve">                  - Boş</t>
  </si>
  <si>
    <t xml:space="preserve">                                          . Kullanılmaz</t>
  </si>
  <si>
    <t>Milletlerarası Açık</t>
  </si>
  <si>
    <t>Şehirlerarası Açık</t>
  </si>
  <si>
    <t>Şehiriçi</t>
  </si>
  <si>
    <t xml:space="preserve">                                           .Kullanılır</t>
  </si>
  <si>
    <t>TELEFON / FAKS /Bilgiye Abonelik SAYISI</t>
  </si>
  <si>
    <t>* Maliye Bakanlığı (Bütçe ve Mali Kontrol Genel Müdürlüğü) ile Kalkınma Bakanlığı arasında varılan mutabakat çerçevesinde; “237 Sayılı Taşıt Kanununa Göre Edinilecek Taşıtlar cetveli” bilgileri</t>
  </si>
  <si>
    <t>(*)  237 sayılı Taşıt Kanunu'na ekli (1) sayılı cetvelde yer alan Makamlar ile Devlet Protokol Hizmetlerinde kullanılmak üzere Dışişleri Bakanlığınca satın alınacak taşıtlar için.</t>
  </si>
  <si>
    <t>(**) 237 sayılı Taşıt Kanunu'na ekli (1) sayılı cetvelde yer alan ilk üç sıradaki Makamlar için.</t>
  </si>
  <si>
    <t>(***) Mevcut taşıt sayısına hizmet alımı suretiyle edinilen taşıtlar dahil değildir.</t>
  </si>
  <si>
    <t>MEVCUT TAŞIT SAYISI</t>
  </si>
  <si>
    <t>YIL:</t>
  </si>
  <si>
    <t>FORMUL</t>
  </si>
  <si>
    <t>BHFMEVCUTTASITLARTUR</t>
  </si>
  <si>
    <t>x</t>
  </si>
  <si>
    <t>BHFHIZMETALIMITASITBILGIDETAY</t>
  </si>
  <si>
    <t>xx</t>
  </si>
  <si>
    <t>AŞAMA:</t>
  </si>
  <si>
    <t>YIL</t>
  </si>
  <si>
    <t>KurKod</t>
  </si>
  <si>
    <t>38.15</t>
  </si>
  <si>
    <t>KURKOD</t>
  </si>
  <si>
    <t>AY:</t>
  </si>
  <si>
    <t>ASAMA</t>
  </si>
  <si>
    <t>HEDEFYILI</t>
  </si>
  <si>
    <t>2014</t>
  </si>
  <si>
    <t>FINKAYNAKKOD</t>
  </si>
  <si>
    <t>0,2,3,4</t>
  </si>
  <si>
    <t>TUR</t>
  </si>
  <si>
    <t>HIZMETYILI</t>
  </si>
  <si>
    <t>MEVCUT TAŞITLAR LİSTESİ</t>
  </si>
  <si>
    <t>BÜTÇE YILI  :</t>
  </si>
  <si>
    <t>BİRİM ADI  :</t>
  </si>
  <si>
    <t>Kurum İcmali</t>
  </si>
  <si>
    <t>Sıra No</t>
  </si>
  <si>
    <t xml:space="preserve">HİZMET ALIMI YÖNTEMİYLE KULLANILAN </t>
  </si>
  <si>
    <t>MEVCUT / HİZMET ALIMI YÖNTEMİYLE KULLANILAN  TAŞIT SAYISI  TOPLAMI</t>
  </si>
  <si>
    <t>GRUPKOD</t>
  </si>
  <si>
    <t>Bütçe</t>
  </si>
  <si>
    <t>Döner Sermaye+Diğer</t>
  </si>
  <si>
    <t>T01a</t>
  </si>
  <si>
    <t>Binek otomobil (*)</t>
  </si>
  <si>
    <t>T01b</t>
  </si>
  <si>
    <t>Binek otomobil (**)</t>
  </si>
  <si>
    <t>T02</t>
  </si>
  <si>
    <t>T03</t>
  </si>
  <si>
    <t>T04</t>
  </si>
  <si>
    <t>T05</t>
  </si>
  <si>
    <t>T06</t>
  </si>
  <si>
    <t>T07</t>
  </si>
  <si>
    <t>T08</t>
  </si>
  <si>
    <t>T09</t>
  </si>
  <si>
    <t>T11a</t>
  </si>
  <si>
    <t>T11b</t>
  </si>
  <si>
    <t>"</t>
  </si>
  <si>
    <t>T21a</t>
  </si>
  <si>
    <t>Güvenlik önlemli binek otomobil  (Cinsi ve Fiyatı Maliye Bakanlığınca Belirlenir.)</t>
  </si>
  <si>
    <t>T21b</t>
  </si>
  <si>
    <t>Güvenlik önlemli servis taşıtı (Cinsi ve Fiyatı Maliye Bakanlığınca Belirlenir.)</t>
  </si>
  <si>
    <t>T O P L A M</t>
  </si>
  <si>
    <t xml:space="preserve">              A- TEMİZLİK GÖREVLİSİ ÜCRETLERİ
                  (Temizlik Görevlisi Sayısı x 1 Temizlik Görevlisinin 1 Aylık Ücreti x (...) Ay)
                  (İlgili mevzuat gereğince ödenmesi gereken çeşitli ödentiler dahil.)
</t>
  </si>
  <si>
    <t xml:space="preserve">              B- YOL BEDELİ
                 Temizlik Görevlisi Sayısı x 1 Temizlik Görevlisinin 1 Aylık Yol Bedeli x  (...) Ay</t>
  </si>
  <si>
    <t xml:space="preserve">              C- YEMEK BEDELİ  
                 Temizlik Görevlisi Sayısı x 1  Temizlik Görevlisinin 1 Aylık Yemek  Bedeli x  (...) Ay</t>
  </si>
  <si>
    <t xml:space="preserve">              D- GİYECEK BEDELİ
                 Temizlik Görevlisi Sayısı x 1  Temizlik Görevlisinin Giyecek  Bedeli </t>
  </si>
  <si>
    <t>DÖNER SERMAYE İŞLETME MÜDÜRLÜĞÜ TARAFINDAN DOLDURULACAK</t>
  </si>
  <si>
    <t>Eğitim/Öğretim Yılı:</t>
  </si>
  <si>
    <t>TÜRKİYE CUMHURİYETLER VE AKRABA TOPLULUKLAR</t>
  </si>
  <si>
    <t>KAMU İDARELERİNDEN GELEN</t>
  </si>
  <si>
    <t>İdare Bütçesi</t>
  </si>
  <si>
    <t>Tüm Birimler</t>
  </si>
  <si>
    <t xml:space="preserve">     4. Yurtdışı geçici görevlendirme sayısı</t>
  </si>
  <si>
    <t xml:space="preserve">     1. Hizmet binalarınıntoplam kapalı mekan alanı (m2)</t>
  </si>
  <si>
    <t>KİRALIK HİZMET BİNALARINA İLİŞKİN BİLGİ FORMU</t>
  </si>
  <si>
    <t>BİRİMİ</t>
  </si>
  <si>
    <t>KİRALANAN HİZMET BİNASININ(1),(2)</t>
  </si>
  <si>
    <t>KAYNAK(3)</t>
  </si>
  <si>
    <t>KİRAYA VEREN(SAHİBİ)</t>
  </si>
  <si>
    <t>ADRESİ</t>
  </si>
  <si>
    <t>KAPALI ALANI (m2)</t>
  </si>
  <si>
    <t>KAT ADEDİ</t>
  </si>
  <si>
    <t xml:space="preserve">KİRA BAŞLANGIÇ TARİHİ </t>
  </si>
  <si>
    <t>MEVCUT KONTRAT BİTİŞ TARİHİ</t>
  </si>
  <si>
    <t>YILLIK KİRA BEDELİ           (TL)(4)</t>
  </si>
  <si>
    <t>AYLIK KİRA BEDELİ               (TL)</t>
  </si>
  <si>
    <t>METREKARE BAŞINA AYLIK KİRA BEDELİ                 (TL)</t>
  </si>
  <si>
    <t>BİNADA GÖREVLİ KİŞİ SAYISI(5)</t>
  </si>
  <si>
    <t>FORM  : 20 (3)</t>
  </si>
  <si>
    <t xml:space="preserve">Not: (1)Birden fazla kontrat dönemi geçmiş ise, ilk kontratın başlama tarihi esas alınacaktır. </t>
  </si>
  <si>
    <t>(2) Kiralanan her bir bina için ayrı bölüm doldurulacaktır.(Bir sözleşmede birden fazla bina kiralanmış ise her bir bina için ayrı bölüm doldurulacaktır)</t>
  </si>
  <si>
    <t>(3) Bu alanda merkezi yönetim bütçesi, vakıf, fon, döner sermaye ve diğer seçeneklerinden biri seçilecektir.</t>
  </si>
  <si>
    <t>(4) KDV dahil 2014 yılı itibarıyla güncel tutarlar yazılacaktır.</t>
  </si>
  <si>
    <t>(5) İlgili binalarda fiilen görev yapan personel dikkate alınacaktır. (Temizlik ve güvenlik personeli hariç)</t>
  </si>
  <si>
    <t>(1) İdare düzeyinde doldurulacaktır. Fiziki kapasite verilerine, döner sermaye işletmesinin kullanımına tahsis edilen alanlar dahil edilmeyecektir.</t>
  </si>
  <si>
    <t>İMİD</t>
  </si>
  <si>
    <t>ÖYP K.Birimi</t>
  </si>
  <si>
    <t>FORM 30/6</t>
  </si>
  <si>
    <t>GÜVENLİK HİZMETİ ALIMLARINA İLİŞKİN VERİLER</t>
  </si>
  <si>
    <t xml:space="preserve">1-  Hizmet Alanı (m2)              </t>
  </si>
  <si>
    <t xml:space="preserve">2-  Güvenlik Görevlisi Sayısı </t>
  </si>
  <si>
    <t>3-  İşe Başlama ve Bitiş Tarihleri</t>
  </si>
  <si>
    <t>4- Süre (Ay)</t>
  </si>
  <si>
    <t>Gerçekleşme</t>
  </si>
  <si>
    <t>İhale Bedeli</t>
  </si>
  <si>
    <t>Tahmini Bedel</t>
  </si>
  <si>
    <t>5-  Güvenlik Görevlisi Maliyeti (A+B+C+D)</t>
  </si>
  <si>
    <t xml:space="preserve">              A- Güvenlik Görevlisi Ücretleri</t>
  </si>
  <si>
    <t xml:space="preserve">                  (Güvenlik Görevlisi Sayısı X 1 Güvenlik Görevlisinin 1 Aylık Ücreti X (...) Ay)</t>
  </si>
  <si>
    <t xml:space="preserve">                  (İlgili Mevzuat Gereğince Ödenmesi Gereken Çeşitli Ödentiler Dahil.)</t>
  </si>
  <si>
    <t xml:space="preserve">              B- Yol Bedeli</t>
  </si>
  <si>
    <t xml:space="preserve">                  Güvenlik Görevlisi Sayısı X 1 Güvenlik Görevlisinin 1 Aylık Yol Bedeli X  (...) Ay</t>
  </si>
  <si>
    <t xml:space="preserve">              C- Yemek Bedeli</t>
  </si>
  <si>
    <t xml:space="preserve">                  Güvenlik Görevlisi Sayısı X 1  Güvenlik Görevlisinin 1 Aylık Yemek  Bedeli X  (...) Ay</t>
  </si>
  <si>
    <t xml:space="preserve">              D- Giyecek Bedeli</t>
  </si>
  <si>
    <t xml:space="preserve">                  Güvenlik Görevlisi Sayısı X 1  Güvenlik Görevlisinin Giyecek  Bedeli </t>
  </si>
  <si>
    <t>6- Güvenlik Ekipmanlarının Maliyeti</t>
  </si>
  <si>
    <t>7- Firma Karı</t>
  </si>
  <si>
    <t>8- Sözleşme Gideri</t>
  </si>
  <si>
    <t>Toplam (5+6+7+8)</t>
  </si>
  <si>
    <t xml:space="preserve">KDV Dahil Toplam </t>
  </si>
  <si>
    <t>FORM 30/7</t>
  </si>
  <si>
    <t>TEMİZLİK HİZMETİ ALIMLARINA İLİŞKİN VERİLER</t>
  </si>
  <si>
    <t xml:space="preserve">2- Temizlik Görevlisi Sayısı </t>
  </si>
  <si>
    <t>3-  İşe Başlama Ve Bitiş Tarihleri</t>
  </si>
  <si>
    <t xml:space="preserve"> </t>
  </si>
  <si>
    <t>5-  Temizlik Görevlisi Maliyeti (A+B+C+D)</t>
  </si>
  <si>
    <t xml:space="preserve">              A- Temizlik Görevlisi Ücretleri</t>
  </si>
  <si>
    <t xml:space="preserve">                  (Temizlik Görevlisi Sayısı X 1 Temizlik Görevlisinin 1 Aylık Ücreti X (...) Ay)</t>
  </si>
  <si>
    <t xml:space="preserve">                  Temizlik Görevlisi Sayısı X 1 Temizlik Görevlisinin 1 Aylık Yol Bedeli X  (...) Ay</t>
  </si>
  <si>
    <t xml:space="preserve">                 Temizlik Görevlisi Sayısı X 1 Temizlik Görevlisinin 1 Aylık Yemek  Bedeli X  (...) Ay</t>
  </si>
  <si>
    <t xml:space="preserve">                  Temizlik Görevlisi Sayısı X 1 Temizlik Görevlisinin Giyecek  Bedeli </t>
  </si>
  <si>
    <t>6- Temizlik Malzemelerinin Maliyeti</t>
  </si>
  <si>
    <t>FORM 30/8</t>
  </si>
  <si>
    <t>HİZMET ALIMI SURETİYLE ELEMAN TEMİN EDİLEREK GERÇEKLEŞTİRİLEN DİĞER İŞLERE İLİŞKİN VERİLER</t>
  </si>
  <si>
    <t>İşin Adı:…………………………………………………………………………………</t>
  </si>
  <si>
    <t>1-  Görevli Sayısı</t>
  </si>
  <si>
    <t>2-  Görevli Maliyeti (A+B+C+D)</t>
  </si>
  <si>
    <t xml:space="preserve">              A- Görevli Ücretleri</t>
  </si>
  <si>
    <t xml:space="preserve">                  (Görevli Sayısı X 1 Görevlinin 1 Aylık Ücreti X (...) Ay)</t>
  </si>
  <si>
    <t xml:space="preserve">                  Görevli Sayısı X 1 Görevlinin 1 Aylık Yol Bedeli X  (...) Ay</t>
  </si>
  <si>
    <t xml:space="preserve">                 Görevli Sayısı X 1 Görevlinin 1 Aylık Yemek  Bedeli X  (...) Ay</t>
  </si>
  <si>
    <t xml:space="preserve">                 Görevli Sayısı X 1 Görevlinin Giyecek  Bedeli </t>
  </si>
  <si>
    <t>3- Malzeme Maliyeti</t>
  </si>
  <si>
    <t>4- Firma Karı</t>
  </si>
  <si>
    <t>5- Sözleşme Gideri</t>
  </si>
  <si>
    <t>Toplam (2+3+4+5)</t>
  </si>
  <si>
    <t>Not: Her bir ihale için ayrı ayrı doldurulacaktır.</t>
  </si>
  <si>
    <t>2020</t>
  </si>
  <si>
    <t>2016
Gerçekleşme</t>
  </si>
  <si>
    <t>Yılı</t>
  </si>
  <si>
    <t> 2018</t>
  </si>
  <si>
    <t>Kurum Adı</t>
  </si>
  <si>
    <t> 38.15 - ULUDAĞ ÜNİVERSİTESİ</t>
  </si>
  <si>
    <t>Birim Adı</t>
  </si>
  <si>
    <t>Form 1: HİZMET GEREKÇESİ VE HEDEFLERİ</t>
  </si>
  <si>
    <t>TARİH</t>
  </si>
  <si>
    <t>GÜN</t>
  </si>
  <si>
    <t>GÖRÜŞME SAATİ</t>
  </si>
  <si>
    <t>PERŞEMBE</t>
  </si>
  <si>
    <t>CUMA</t>
  </si>
  <si>
    <t>PAZARTESİ</t>
  </si>
  <si>
    <t>SALI</t>
  </si>
  <si>
    <t>ÇARŞAMBA</t>
  </si>
  <si>
    <t xml:space="preserve">                  </t>
  </si>
  <si>
    <t>ULUDAĞ ÜNİVERSİTESİ</t>
  </si>
  <si>
    <t xml:space="preserve">   </t>
  </si>
  <si>
    <t>SGK  DEVLET PRİMİ GİDERLERİ</t>
  </si>
  <si>
    <t>I
 ÖZEL BÜTÇE TEKLİF TUTARI 
(01+02+03+06) (**)</t>
  </si>
  <si>
    <t>II
DÖNER SERMAYE BÜTÇE TEKLİFİ</t>
  </si>
  <si>
    <t>III
YURTDIŞI KAYNAK</t>
  </si>
  <si>
    <t>IV
YURTİÇİ KAYNAK</t>
  </si>
  <si>
    <t>V. HİBE</t>
  </si>
  <si>
    <t>VI 
YURTİÇİ KAYNAK TOPLAMI</t>
  </si>
  <si>
    <t xml:space="preserve">1. DÜZEY BÜTÇE TEKLİF TUTARLARI (*) </t>
  </si>
  <si>
    <t xml:space="preserve">BİRİM BÜTÇESİ </t>
  </si>
  <si>
    <t>SA 1</t>
  </si>
  <si>
    <t>3.NESİL ÜNİVERSİTENİN RUHUNA UYGUN KÜRESEL ÖLÇEKTE YARIŞAN, GİRİŞİMCİ VE YENİLİKÇİ BİREYLER YETİŞTİRMEK</t>
  </si>
  <si>
    <t>SH-1.01</t>
  </si>
  <si>
    <t>Eğitim ve Öğretimin Niteliğini Artırmak ve Girişimci Programlarla Desteklemek</t>
  </si>
  <si>
    <t>FA-1.01.1.01</t>
  </si>
  <si>
    <t>Ön lisans ve Lisans Eğitim</t>
  </si>
  <si>
    <t>FA-1.01.2.01</t>
  </si>
  <si>
    <t>Sürekli Eğitim ve Kariyer Merkezi Hizmetleri</t>
  </si>
  <si>
    <t>SH-1.2</t>
  </si>
  <si>
    <t>Eğitim ve Öğretimi Uluslararası Normlar Çerçevesinde Desteklemek</t>
  </si>
  <si>
    <t>FA-1.02.1.01</t>
  </si>
  <si>
    <t xml:space="preserve">Akreditasyon ve Reakreditasyon  </t>
  </si>
  <si>
    <t>FA-1.02.2.01</t>
  </si>
  <si>
    <t>Yurtiçi ve Yurtdışı Mesleki Eğitim Faaliyeti</t>
  </si>
  <si>
    <t>SH-1.03</t>
  </si>
  <si>
    <t>Öğretme ve Öğrenme Ortamlarının Master Plan Çerçevesinde Fiziksel ve Teknolojik Altyapısını Dönem Sonunda %30 Arttırmak</t>
  </si>
  <si>
    <t xml:space="preserve">FA 1.03.1.01 </t>
  </si>
  <si>
    <t xml:space="preserve">Derslik ve Merkezi Birimler Yapımı ve Onarımı </t>
  </si>
  <si>
    <t xml:space="preserve">F.A-1.03.2.01 </t>
  </si>
  <si>
    <t>Öğretme ve Öğrenme Ortamlarının İyileştirilmesi İçin Derslik ve Laboratuvarların Teknolojik Donanımı</t>
  </si>
  <si>
    <t xml:space="preserve">F.A-1.03.3.01 </t>
  </si>
  <si>
    <t>Yayın sayısı</t>
  </si>
  <si>
    <t xml:space="preserve">F.A-1.03.4.01 </t>
  </si>
  <si>
    <t xml:space="preserve">Lisanslı Yazılım Alımı </t>
  </si>
  <si>
    <t>SA2</t>
  </si>
  <si>
    <t>ARAŞTIRMA GELİŞTİRME FAALİYETLERİNİ NİCELİK VE NİTELİK AÇISINDAN ARTIRARAK SONUÇLARI İLGİLİ SEKTÖRLERDE UYGULAMAYA AKTARMAK</t>
  </si>
  <si>
    <t>SH-2.01</t>
  </si>
  <si>
    <t>Bilimsel ve Teknolojik Gelişime Katkı Sağlayan İleri Düzeyde Araştırmalar Yapmak ve AR- GE Bilincini Artırmak</t>
  </si>
  <si>
    <t>FA-2.01.1.01</t>
  </si>
  <si>
    <t>AR-GE Faaliyeti</t>
  </si>
  <si>
    <t>FA-2.01.2.01</t>
  </si>
  <si>
    <t>Dış Kaynaklı Projeler</t>
  </si>
  <si>
    <t>SH-2.02</t>
  </si>
  <si>
    <t>Uluslararası Alanlarda Yapılan Yayınların Nitelik ve Niceliğini Artırmak</t>
  </si>
  <si>
    <t>FA-2.02.1.01</t>
  </si>
  <si>
    <t xml:space="preserve">Yayın Teşvik </t>
  </si>
  <si>
    <t xml:space="preserve">SH-2.03 </t>
  </si>
  <si>
    <t>Araştırmalardan Elde Edilen Sonuçlardan Patent, Faydalı Model Ve Tescil Almak Ve Bunları Uygulamaya Aktarmak</t>
  </si>
  <si>
    <t>FA-2.03.1.01</t>
  </si>
  <si>
    <t>Patent, Faydalı Model, Tescil ve Endüstriyel Tasarım Alımı</t>
  </si>
  <si>
    <t xml:space="preserve">SH-2.04 </t>
  </si>
  <si>
    <t>Lisansüstü Araştırmaları Nitelik ve Nicelik Olarak İyileştirmek</t>
  </si>
  <si>
    <t>FA-2.04.1.01</t>
  </si>
  <si>
    <t>Lisansüstü Eğitim</t>
  </si>
  <si>
    <t>SH-2.05</t>
  </si>
  <si>
    <t>Araştırma Altyapısını  Dönem Sonunda %30 Artırmak</t>
  </si>
  <si>
    <t>FA-2.05.1.01</t>
  </si>
  <si>
    <r>
      <t>Uygulama ve Araştırma Merkezi</t>
    </r>
    <r>
      <rPr>
        <sz val="8"/>
        <color rgb="FF003232"/>
        <rFont val="Arial Narrow"/>
        <family val="2"/>
        <charset val="162"/>
      </rPr>
      <t> </t>
    </r>
  </si>
  <si>
    <t>SA-3</t>
  </si>
  <si>
    <t xml:space="preserve">3.NESİL ÜNİVERSİTE ANLAYIŞINDA GİRİŞİMCİLİĞİ VE İNOVASYONU GELİŞTİRMEK </t>
  </si>
  <si>
    <t>SH-3.01</t>
  </si>
  <si>
    <t>Teknoloji Geliştirme Bölgesinin Kapasitesini Arttırmak</t>
  </si>
  <si>
    <t>FA-3.01.1.01</t>
  </si>
  <si>
    <t>ULUTEK Bölgesi Kapasitesinin Artırılması</t>
  </si>
  <si>
    <t>SH-3.02</t>
  </si>
  <si>
    <t>Paydaşları Girişimciliğe ve İnovasyona Özendirmek ve Desteklemek</t>
  </si>
  <si>
    <t>FA-3.02.1.01</t>
  </si>
  <si>
    <t>Girişimciliği Destekleme</t>
  </si>
  <si>
    <t>SA-4</t>
  </si>
  <si>
    <t>SAĞLIK HİZMETLERİNİN İYİLEŞTİRİLMESİ İÇİN HİZMET KALİTESİNİ VE ÇEŞİTLİLİĞİNİ ARTIRMAK</t>
  </si>
  <si>
    <t>SH-4.01</t>
  </si>
  <si>
    <t>Sağlık Hizmetlerinin Fiziki Alanlarını ve Sağlık Teknoloji Altyapısı İyileştirmek</t>
  </si>
  <si>
    <t>FA-4.01.1.01</t>
  </si>
  <si>
    <t>Yeni Sağlık Hizmet Binaları Yapımı ve Onarımı</t>
  </si>
  <si>
    <t>FA-4.01.2.01</t>
  </si>
  <si>
    <t>Biyomedikal Cihaz Alımı</t>
  </si>
  <si>
    <t>SH-4.02</t>
  </si>
  <si>
    <t>Sağlık Hizmetleri Kalite Düzeyini Artırmak</t>
  </si>
  <si>
    <t>FA-4.02.1.01</t>
  </si>
  <si>
    <t xml:space="preserve"> Hasta Memnuniyet Oranı </t>
  </si>
  <si>
    <t>SH-4.03</t>
  </si>
  <si>
    <r>
      <t>Hayvan Hastanesi Hizmetlerini Artırma</t>
    </r>
    <r>
      <rPr>
        <sz val="12"/>
        <color rgb="FF0070C0"/>
        <rFont val="Calibri"/>
        <family val="2"/>
        <charset val="162"/>
      </rPr>
      <t>k</t>
    </r>
  </si>
  <si>
    <t>FA-4.03.1.01</t>
  </si>
  <si>
    <t>Hayvan Hastanesi</t>
  </si>
  <si>
    <t>SA-5</t>
  </si>
  <si>
    <t xml:space="preserve"> YÜKSEKÖĞRETİMİ DAHA YAYGIN VE ERİŞEBİLİR HALE GETİRMEK</t>
  </si>
  <si>
    <t xml:space="preserve">SH-5.01 </t>
  </si>
  <si>
    <t>Uzaktan Eğitim ile Açık öğretimin Alt Yapısını Oluşturmak</t>
  </si>
  <si>
    <t>FA-5.01.1.01</t>
  </si>
  <si>
    <t>Uzaktan Eğitim ve Açık Öğretim</t>
  </si>
  <si>
    <t xml:space="preserve">SH-5.02 </t>
  </si>
  <si>
    <t>Uzaktan Eğitim Programlarını Oluşturmak ve Dönem Sonunda Program Sayısını %75 Artırmak</t>
  </si>
  <si>
    <t>FA-5.02.1.01</t>
  </si>
  <si>
    <t>Uzaktan Eğitim</t>
  </si>
  <si>
    <t>SA-6</t>
  </si>
  <si>
    <t>KURUMSAL AMAÇ VE HEDEFLERİN GERÇEKLEŞTİRİLMESİNE YÖNELİK KURUM KÜLTÜRÜNÜ GELİŞTİRMEK</t>
  </si>
  <si>
    <t>SH-6.01</t>
  </si>
  <si>
    <t>Personelin Kuruma Bağlılığını Artırmak</t>
  </si>
  <si>
    <t>FA-6.01.1.01</t>
  </si>
  <si>
    <t>Büro Donanım</t>
  </si>
  <si>
    <t>FA-6.01.2.01</t>
  </si>
  <si>
    <t>Üst Yönetim ve Destek Hizmeti</t>
  </si>
  <si>
    <t>SH-6.02</t>
  </si>
  <si>
    <t>Öğrenci ve Çalışanlara Yönelik Sosyal, Kültürel ve Sportif Alanları ve Hizmet Kalitesini Artırmak</t>
  </si>
  <si>
    <t>FA-6.02.1.01</t>
  </si>
  <si>
    <t xml:space="preserve">Kampüs Yaşam Alanı </t>
  </si>
  <si>
    <t>FA-6.02.2.01</t>
  </si>
  <si>
    <t xml:space="preserve">Çalışanlara Yönelik Kültür, Spor ve Sağlık Hizmetleri </t>
  </si>
  <si>
    <t>FA-6.03.2.01</t>
  </si>
  <si>
    <t xml:space="preserve">Öğrencilere Yönelik Kültür, Spor ve Sağlık Hizmetleri </t>
  </si>
  <si>
    <t>FA-6.03</t>
  </si>
  <si>
    <t xml:space="preserve"> Paydaşlarla İlişkileri Geliştirmek</t>
  </si>
  <si>
    <t>FA-6.03.1.01</t>
  </si>
  <si>
    <t>Mezunlarla İlişkileri Güçlendirme</t>
  </si>
  <si>
    <t>FA-6.04</t>
  </si>
  <si>
    <t>Dönem Sonunda İş Güvenliği Bilincini ve Altyapısını Geliştirmek</t>
  </si>
  <si>
    <t>FA-6.04.1.01</t>
  </si>
  <si>
    <t>İş Güvenliği Eğitimi</t>
  </si>
  <si>
    <t>KONTROL SATIRI</t>
  </si>
  <si>
    <r>
      <t xml:space="preserve">30 Haziran </t>
    </r>
    <r>
      <rPr>
        <sz val="10"/>
        <color indexed="10"/>
        <rFont val="Times New Roman"/>
        <family val="1"/>
        <charset val="162"/>
      </rPr>
      <t>2017</t>
    </r>
    <r>
      <rPr>
        <sz val="10"/>
        <rFont val="Times New Roman"/>
        <family val="1"/>
        <charset val="162"/>
      </rPr>
      <t xml:space="preserve"> Tarihi İtibariyle Durumu</t>
    </r>
  </si>
  <si>
    <t>01.4 Ekonomik Kodundan Ödenen Personel Sayısı</t>
  </si>
  <si>
    <t xml:space="preserve">Mevcut Görevlendirme </t>
  </si>
  <si>
    <t>BU FORM TÜM BİRİMLER TARAFINDAN DOLDURULACAKTIR</t>
  </si>
  <si>
    <t>2021</t>
  </si>
  <si>
    <r>
      <rPr>
        <b/>
        <sz val="16"/>
        <color indexed="10"/>
        <rFont val="Times New Roman"/>
        <family val="1"/>
        <charset val="162"/>
      </rPr>
      <t>2019</t>
    </r>
    <r>
      <rPr>
        <b/>
        <sz val="16"/>
        <rFont val="Times New Roman"/>
        <family val="1"/>
        <charset val="162"/>
      </rPr>
      <t xml:space="preserve"> YILINDA EDİNİLECEK TAŞITLAR</t>
    </r>
  </si>
  <si>
    <t>BÜTÇE YILI: 2019</t>
  </si>
  <si>
    <r>
      <t xml:space="preserve">BÜTÇE YILI : </t>
    </r>
    <r>
      <rPr>
        <b/>
        <sz val="10"/>
        <color indexed="10"/>
        <rFont val="Times New Roman"/>
        <family val="1"/>
        <charset val="162"/>
      </rPr>
      <t>2019</t>
    </r>
  </si>
  <si>
    <t>(2) Öğrenci kontenjan sayıları, 2017-2018 eğitim-öğretim dönemlerinin her biri için ayrıca doldurulacaktır.</t>
  </si>
  <si>
    <t>(2) Öğrenci sayıları, 2017-2018 eğitim-öğretim dönemlerinin her biri için ayrıca doldurulacaktır.</t>
  </si>
  <si>
    <t>(2) Öğrenci sayıları 2017-2018 eğitim-öğretim dönemi itibariyle yazılacaktır.</t>
  </si>
  <si>
    <t>2017-2018 Eğitim Yılı</t>
  </si>
  <si>
    <t>(1) 2017-2018 eğitim-öğretim dönemi için doldurulacaktır.</t>
  </si>
  <si>
    <t>(1) 2017 Yıl Sonu ve 2018 Yılı Haziran sonu itibarıyla doldurulacaktır.</t>
  </si>
  <si>
    <r>
      <t>(1)</t>
    </r>
    <r>
      <rPr>
        <strike/>
        <sz val="11"/>
        <rFont val="Times New Roman"/>
        <family val="1"/>
        <charset val="162"/>
      </rPr>
      <t xml:space="preserve"> </t>
    </r>
    <r>
      <rPr>
        <sz val="11"/>
        <color indexed="10"/>
        <rFont val="Times New Roman"/>
        <family val="1"/>
        <charset val="162"/>
      </rPr>
      <t>2018</t>
    </r>
    <r>
      <rPr>
        <sz val="11"/>
        <rFont val="Times New Roman"/>
        <family val="1"/>
        <charset val="162"/>
      </rPr>
      <t xml:space="preserve"> Yılı için idare düzeyinde doldurulacaktır.</t>
    </r>
  </si>
  <si>
    <t>2018
(Haziran Sonu)</t>
  </si>
  <si>
    <t>2019
(Tahmin)</t>
  </si>
  <si>
    <r>
      <rPr>
        <b/>
        <sz val="10"/>
        <color indexed="10"/>
        <rFont val="Times New Roman"/>
        <family val="1"/>
        <charset val="162"/>
      </rPr>
      <t>2018</t>
    </r>
    <r>
      <rPr>
        <b/>
        <sz val="10"/>
        <rFont val="Times New Roman"/>
        <family val="1"/>
        <charset val="162"/>
      </rPr>
      <t xml:space="preserve">
(Haziran Sonu)</t>
    </r>
  </si>
  <si>
    <r>
      <rPr>
        <b/>
        <sz val="10"/>
        <color indexed="10"/>
        <rFont val="Times New Roman"/>
        <family val="1"/>
        <charset val="162"/>
      </rPr>
      <t>2019</t>
    </r>
    <r>
      <rPr>
        <b/>
        <sz val="10"/>
        <rFont val="Times New Roman"/>
        <family val="1"/>
        <charset val="162"/>
      </rPr>
      <t xml:space="preserve">
(Tahmin)</t>
    </r>
  </si>
  <si>
    <t>2017
Gerçekleşme</t>
  </si>
  <si>
    <t>2018
İhale Bedeli</t>
  </si>
  <si>
    <t>2019
Tahmini Bedel</t>
  </si>
  <si>
    <t xml:space="preserve"> 2019 Stratejik Plan Bütçesi 
(I+II+III+VI)</t>
  </si>
  <si>
    <t>2019 Yılı İçin Öngörülen Maksimum Görevlendirme (1 Ocak 2018 - 31 Aralık 2018)</t>
  </si>
  <si>
    <t>Sürekli İşçi Sayısı Ziraat ve Veteriner Fakültesi ve İdari ve Mali İşler Daire Bşk.yazacak</t>
  </si>
  <si>
    <t>İKTİSADİ VE İDARİ BİLİMLER FAKÜLTESİ</t>
  </si>
  <si>
    <t>VETERİNER FAKÜLTESİ</t>
  </si>
  <si>
    <t>MENNAN PASİNLİ MESLEK YÜKSEKOKULU</t>
  </si>
  <si>
    <t>ÖZEL KALEM, GENEL SEKRETERLİK</t>
  </si>
  <si>
    <t>KARACABEY MESLEK YÜKSEKOKULU</t>
  </si>
  <si>
    <t>MÜHENDİSLİK FAKÜLTESİ</t>
  </si>
  <si>
    <t>MİMARLIK FAKÜLTESİ</t>
  </si>
  <si>
    <t>ZİRAAT FAKÜLTESİ</t>
  </si>
  <si>
    <t>SAĞLIK HİZMETLERİ MESLEK YÜKSEKOKULU</t>
  </si>
  <si>
    <t>YENİŞEHİR MESLEK YÜKSEKOKULU</t>
  </si>
  <si>
    <t>SAĞLIK UYGULAMA VE ARAŞTIRMA MERKEZİ</t>
  </si>
  <si>
    <t>SOSYAL BİLİMLER MESLEK YÜKSEKOKULU</t>
  </si>
  <si>
    <t>BÜYÜKORHAN MESLEK YÜKSEKOKULU</t>
  </si>
  <si>
    <t>YABANCI DİLLER YÜKSEKOKULU</t>
  </si>
  <si>
    <t>ORHANGAZİ MESLEK YÜKSEKOKULU</t>
  </si>
  <si>
    <t>DEVLET KONSERVATUVARI</t>
  </si>
  <si>
    <t>SAĞLIK BİLİMLERİ ENSTİTÜSÜ</t>
  </si>
  <si>
    <t>SOSYAL BİLİMLER ENSTİTÜSÜ</t>
  </si>
  <si>
    <t>EĞİTİM BİLİMLERİ ENSTİTÜSÜ</t>
  </si>
  <si>
    <t>FEN BİLİMLERİ ENSTİTÜSÜ</t>
  </si>
  <si>
    <t>İNEGÖL MESLEK YÜKSEKOKULU</t>
  </si>
  <si>
    <t>İNEGÖL İŞLETME FAKÜLTESİ</t>
  </si>
  <si>
    <t>SPOR BİLİMLERİ FAKÜLTESİ</t>
  </si>
  <si>
    <t>TEKNİK BİLİMLER MESLEK YÜKSEKOKULU</t>
  </si>
  <si>
    <t>GÜZEL SANATLAR FAKÜLTESİ</t>
  </si>
  <si>
    <t>HUKUK FAKÜLTESİ</t>
  </si>
  <si>
    <t>GEMLİK ASIM KOCABIYIK MESLEK YÜKSEKOKULU</t>
  </si>
  <si>
    <t>ORHANELİ MESLEK YÜKSEKOKULU</t>
  </si>
  <si>
    <t>KELES MESLEK YÜKSEKOKULU</t>
  </si>
  <si>
    <t xml:space="preserve">HARMANCIK MESLEK YÜKSEKOKULU </t>
  </si>
  <si>
    <t>DİĞER BÖLÜMLER</t>
  </si>
  <si>
    <t>FEN EDEBİYAT FAKÜLTESİ</t>
  </si>
  <si>
    <t xml:space="preserve">SALI </t>
  </si>
  <si>
    <t>İLAHİYAT FAKÜLTESİ</t>
  </si>
  <si>
    <t>MUSTAFA KEMAL PAŞA MESLEK YÜKSEKOKULU</t>
  </si>
  <si>
    <t>İZNİK MESLEK YÜKSEKOKULU</t>
  </si>
  <si>
    <t>TIP FAKÜLTESİ</t>
  </si>
  <si>
    <t>SAĞLIK BİLİMLERİ FAKÜLTESİ</t>
  </si>
  <si>
    <t>EĞİTİM FAKÜLTESİ</t>
  </si>
  <si>
    <t>HUKUK MÜŞAVİRLİĞİ</t>
  </si>
  <si>
    <t>KÜTÜPHANE VE DOK. DAİRE BAŞKANLIĞI</t>
  </si>
  <si>
    <t>BİLGİ İŞLEM DAİRE BAŞKANLIĞI</t>
  </si>
  <si>
    <t>YAPI İŞLERİ VE TEKNİK DAİRE BAŞKANLIĞI</t>
  </si>
  <si>
    <t>PERSONEL DAİRE BAŞKANLIĞI</t>
  </si>
  <si>
    <t>ÖĞRENCİ İŞLERİ DAİRE BAŞKANLIĞI</t>
  </si>
  <si>
    <t>SAĞLIK KÜLTÜR VE SPOR DAİRE BAŞKANLIĞI</t>
  </si>
  <si>
    <t>İÇ DENETİM BİRİM BAŞKANLIĞI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</si>
</sst>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T_L_-;\-* #,##0.00\ _T_L_-;_-* &quot;-&quot;??\ _T_L_-;_-@_-"/>
    <numFmt numFmtId="164" formatCode="00"/>
    <numFmt numFmtId="165" formatCode="#,###"/>
    <numFmt numFmtId="166" formatCode="_-* #,##0\ _T_L_-;\-* #,##0\ _T_L_-;_-* &quot;-&quot;??\ _T_L_-;_-@_-"/>
    <numFmt numFmtId="167" formatCode="_-* #,##0.0\ _T_L_-;\-* #,##0.0\ _T_L_-;_-* &quot;-&quot;??\ _T_L_-;_-@_-"/>
    <numFmt numFmtId="168" formatCode="#,##0_ ;\-#,##0\ "/>
  </numFmts>
  <fonts count="91">
    <font>
      <sz val="10"/>
      <name val="Arial Tur"/>
      <charset val="162"/>
    </font>
    <font>
      <sz val="11"/>
      <color theme="1"/>
      <name val="Calibri"/>
      <family val="2"/>
      <charset val="162"/>
      <scheme val="minor"/>
    </font>
    <font>
      <sz val="11"/>
      <color theme="1"/>
      <name val="Calibri"/>
      <family val="2"/>
      <charset val="162"/>
      <scheme val="minor"/>
    </font>
    <font>
      <sz val="10"/>
      <name val="Arial Tur"/>
      <charset val="162"/>
    </font>
    <font>
      <sz val="8"/>
      <name val="Arial Tur"/>
      <charset val="162"/>
    </font>
    <font>
      <b/>
      <sz val="12"/>
      <name val="Arial Tur"/>
      <charset val="162"/>
    </font>
    <font>
      <sz val="12"/>
      <name val="Arial Tur"/>
      <charset val="162"/>
    </font>
    <font>
      <b/>
      <sz val="12"/>
      <color indexed="10"/>
      <name val="Arial Tur"/>
      <charset val="162"/>
    </font>
    <font>
      <b/>
      <sz val="12"/>
      <name val="Times New Roman"/>
      <family val="1"/>
      <charset val="162"/>
    </font>
    <font>
      <sz val="10"/>
      <name val="Times New Roman"/>
      <family val="1"/>
    </font>
    <font>
      <b/>
      <sz val="10"/>
      <name val="Times New Roman"/>
      <family val="1"/>
      <charset val="162"/>
    </font>
    <font>
      <b/>
      <sz val="12"/>
      <name val="Times New Roman"/>
      <family val="1"/>
    </font>
    <font>
      <b/>
      <sz val="10"/>
      <name val="Times New Roman"/>
      <family val="1"/>
    </font>
    <font>
      <b/>
      <sz val="9"/>
      <name val="Times New Roman"/>
      <family val="1"/>
    </font>
    <font>
      <sz val="10"/>
      <name val="Times New Roman"/>
      <family val="1"/>
      <charset val="162"/>
    </font>
    <font>
      <sz val="9"/>
      <name val="Times New Roman"/>
      <family val="1"/>
      <charset val="162"/>
    </font>
    <font>
      <b/>
      <sz val="10"/>
      <color indexed="10"/>
      <name val="Times New Roman"/>
      <family val="1"/>
      <charset val="162"/>
    </font>
    <font>
      <b/>
      <sz val="14"/>
      <name val="Times New Roman"/>
      <family val="1"/>
      <charset val="162"/>
    </font>
    <font>
      <b/>
      <sz val="14"/>
      <name val="Tahoma"/>
      <family val="2"/>
      <charset val="162"/>
    </font>
    <font>
      <b/>
      <sz val="10"/>
      <name val="Tahoma"/>
      <family val="2"/>
      <charset val="162"/>
    </font>
    <font>
      <sz val="10"/>
      <name val="Tahoma"/>
      <family val="2"/>
      <charset val="162"/>
    </font>
    <font>
      <b/>
      <sz val="11"/>
      <name val="Tahoma"/>
      <family val="2"/>
      <charset val="162"/>
    </font>
    <font>
      <sz val="12"/>
      <name val="Arial"/>
      <family val="2"/>
      <charset val="162"/>
    </font>
    <font>
      <sz val="12"/>
      <name val="Tahoma"/>
      <family val="2"/>
      <charset val="162"/>
    </font>
    <font>
      <b/>
      <sz val="12"/>
      <name val="Tahoma"/>
      <family val="2"/>
      <charset val="162"/>
    </font>
    <font>
      <sz val="11"/>
      <name val="Arial"/>
      <family val="2"/>
      <charset val="162"/>
    </font>
    <font>
      <sz val="11"/>
      <name val="Tahoma"/>
      <family val="2"/>
      <charset val="162"/>
    </font>
    <font>
      <b/>
      <sz val="11"/>
      <name val="Arial"/>
      <family val="2"/>
      <charset val="162"/>
    </font>
    <font>
      <b/>
      <sz val="9"/>
      <name val="Tahoma"/>
      <family val="2"/>
      <charset val="162"/>
    </font>
    <font>
      <b/>
      <sz val="9"/>
      <name val="Times New Roman"/>
      <family val="1"/>
      <charset val="162"/>
    </font>
    <font>
      <sz val="9"/>
      <name val="Tahoma"/>
      <family val="2"/>
      <charset val="162"/>
    </font>
    <font>
      <sz val="11"/>
      <name val="Times New Roman"/>
      <family val="1"/>
      <charset val="162"/>
    </font>
    <font>
      <sz val="8"/>
      <name val="Times New Roman"/>
      <family val="1"/>
      <charset val="162"/>
    </font>
    <font>
      <sz val="10"/>
      <color indexed="12"/>
      <name val="Tahoma"/>
      <family val="2"/>
      <charset val="162"/>
    </font>
    <font>
      <sz val="14"/>
      <name val="Arial Tur"/>
      <charset val="162"/>
    </font>
    <font>
      <sz val="12"/>
      <name val="Times New Roman"/>
      <family val="1"/>
      <charset val="162"/>
    </font>
    <font>
      <sz val="10"/>
      <color indexed="10"/>
      <name val="Times New Roman"/>
      <family val="1"/>
      <charset val="162"/>
    </font>
    <font>
      <b/>
      <sz val="16"/>
      <name val="Times New Roman"/>
      <family val="1"/>
      <charset val="162"/>
    </font>
    <font>
      <b/>
      <sz val="12"/>
      <color indexed="10"/>
      <name val="Times New Roman"/>
      <family val="1"/>
      <charset val="162"/>
    </font>
    <font>
      <b/>
      <sz val="11"/>
      <color indexed="10"/>
      <name val="Times New Roman"/>
      <family val="1"/>
      <charset val="162"/>
    </font>
    <font>
      <b/>
      <sz val="8"/>
      <name val="Times New Roman"/>
      <family val="1"/>
      <charset val="162"/>
    </font>
    <font>
      <b/>
      <sz val="11"/>
      <color indexed="10"/>
      <name val="Tahoma"/>
      <family val="2"/>
      <charset val="162"/>
    </font>
    <font>
      <b/>
      <sz val="10"/>
      <color indexed="12"/>
      <name val="Tahoma"/>
      <family val="2"/>
      <charset val="162"/>
    </font>
    <font>
      <b/>
      <sz val="12"/>
      <color indexed="8"/>
      <name val="Times New Roman"/>
      <family val="1"/>
      <charset val="162"/>
    </font>
    <font>
      <sz val="10"/>
      <color indexed="8"/>
      <name val="Tahoma"/>
      <family val="2"/>
      <charset val="162"/>
    </font>
    <font>
      <b/>
      <sz val="12"/>
      <color rgb="FFFF0000"/>
      <name val="Times New Roman"/>
      <family val="1"/>
      <charset val="162"/>
    </font>
    <font>
      <b/>
      <sz val="16"/>
      <color indexed="10"/>
      <name val="Times New Roman"/>
      <family val="1"/>
      <charset val="162"/>
    </font>
    <font>
      <sz val="14"/>
      <name val="Times New Roman"/>
      <family val="1"/>
      <charset val="162"/>
    </font>
    <font>
      <i/>
      <sz val="12"/>
      <name val="Times New Roman"/>
      <family val="1"/>
      <charset val="162"/>
    </font>
    <font>
      <b/>
      <vertAlign val="superscript"/>
      <sz val="10"/>
      <name val="Times New Roman"/>
      <family val="1"/>
      <charset val="162"/>
    </font>
    <font>
      <sz val="10"/>
      <color indexed="8"/>
      <name val="Times New Roman"/>
      <family val="1"/>
      <charset val="162"/>
    </font>
    <font>
      <b/>
      <sz val="10"/>
      <color indexed="8"/>
      <name val="Times New Roman"/>
      <family val="1"/>
      <charset val="162"/>
    </font>
    <font>
      <sz val="11"/>
      <name val="Arial Tur"/>
      <charset val="162"/>
    </font>
    <font>
      <b/>
      <sz val="14"/>
      <color rgb="FFFF0000"/>
      <name val="Times New Roman"/>
      <family val="1"/>
      <charset val="162"/>
    </font>
    <font>
      <b/>
      <sz val="10"/>
      <color rgb="FFFF0000"/>
      <name val="Times New Roman"/>
      <family val="1"/>
      <charset val="162"/>
    </font>
    <font>
      <b/>
      <sz val="10"/>
      <color rgb="FFFF0000"/>
      <name val="Arial Tur"/>
      <charset val="162"/>
    </font>
    <font>
      <b/>
      <sz val="14"/>
      <color indexed="10"/>
      <name val="Times New Roman"/>
      <family val="1"/>
      <charset val="162"/>
    </font>
    <font>
      <sz val="11"/>
      <name val="Times New Roman"/>
      <family val="1"/>
    </font>
    <font>
      <b/>
      <sz val="11"/>
      <name val="Times New Roman"/>
      <family val="1"/>
      <charset val="162"/>
    </font>
    <font>
      <sz val="11"/>
      <color indexed="8"/>
      <name val="Tahoma"/>
      <family val="2"/>
      <charset val="162"/>
    </font>
    <font>
      <sz val="16"/>
      <name val="Times New Roman"/>
      <family val="1"/>
      <charset val="162"/>
    </font>
    <font>
      <b/>
      <sz val="15"/>
      <name val="Times New Roman"/>
      <family val="1"/>
      <charset val="162"/>
    </font>
    <font>
      <b/>
      <sz val="20"/>
      <color rgb="FFFF0000"/>
      <name val="Times New Roman"/>
      <family val="1"/>
      <charset val="162"/>
    </font>
    <font>
      <b/>
      <sz val="16"/>
      <name val="Arial Tur"/>
      <charset val="162"/>
    </font>
    <font>
      <b/>
      <sz val="10"/>
      <name val="Arial Tur"/>
      <charset val="162"/>
    </font>
    <font>
      <b/>
      <sz val="18"/>
      <name val="Times New Roman"/>
      <family val="1"/>
      <charset val="162"/>
    </font>
    <font>
      <b/>
      <sz val="10"/>
      <color indexed="10"/>
      <name val="Arial Tur"/>
      <charset val="162"/>
    </font>
    <font>
      <b/>
      <sz val="8"/>
      <name val="Tahoma"/>
      <family val="2"/>
      <charset val="162"/>
    </font>
    <font>
      <sz val="8"/>
      <name val="Tahoma"/>
      <family val="2"/>
      <charset val="162"/>
    </font>
    <font>
      <sz val="9"/>
      <color indexed="8"/>
      <name val="Trebuchet MS"/>
      <family val="2"/>
      <charset val="162"/>
    </font>
    <font>
      <sz val="8"/>
      <color indexed="8"/>
      <name val="Trebuchet MS"/>
      <family val="2"/>
      <charset val="162"/>
    </font>
    <font>
      <b/>
      <sz val="9"/>
      <color indexed="8"/>
      <name val="Trebuchet MS"/>
      <family val="2"/>
      <charset val="162"/>
    </font>
    <font>
      <b/>
      <sz val="14"/>
      <color rgb="FFFF0000"/>
      <name val="Arial Tur"/>
      <charset val="162"/>
    </font>
    <font>
      <b/>
      <sz val="13"/>
      <name val="Times New Roman"/>
      <family val="1"/>
      <charset val="162"/>
    </font>
    <font>
      <strike/>
      <sz val="11"/>
      <name val="Times New Roman"/>
      <family val="1"/>
      <charset val="162"/>
    </font>
    <font>
      <sz val="11"/>
      <color indexed="10"/>
      <name val="Times New Roman"/>
      <family val="1"/>
      <charset val="162"/>
    </font>
    <font>
      <sz val="10"/>
      <color theme="0"/>
      <name val="Arial Tur"/>
      <charset val="162"/>
    </font>
    <font>
      <b/>
      <sz val="11"/>
      <name val="Arial Tur"/>
      <charset val="162"/>
    </font>
    <font>
      <sz val="16"/>
      <color theme="0"/>
      <name val="Arial Tur"/>
      <charset val="162"/>
    </font>
    <font>
      <sz val="16"/>
      <name val="Arial Tur"/>
      <charset val="162"/>
    </font>
    <font>
      <sz val="10"/>
      <name val="Arial"/>
      <family val="2"/>
      <charset val="162"/>
    </font>
    <font>
      <b/>
      <sz val="8"/>
      <color indexed="8"/>
      <name val="Tahoma"/>
      <family val="2"/>
      <charset val="162"/>
    </font>
    <font>
      <u/>
      <sz val="10"/>
      <color theme="10"/>
      <name val="Arial Tur"/>
      <charset val="162"/>
    </font>
    <font>
      <sz val="12"/>
      <color rgb="FF002060"/>
      <name val="Arial Tur"/>
      <charset val="162"/>
    </font>
    <font>
      <sz val="11"/>
      <color rgb="FF002060"/>
      <name val="Arial Tur"/>
      <charset val="162"/>
    </font>
    <font>
      <sz val="12"/>
      <name val="Calibri"/>
      <family val="2"/>
      <charset val="162"/>
    </font>
    <font>
      <sz val="8"/>
      <color rgb="FF003232"/>
      <name val="Arial Narrow"/>
      <family val="2"/>
      <charset val="162"/>
    </font>
    <font>
      <b/>
      <sz val="11"/>
      <name val="Times New Roman"/>
      <family val="1"/>
    </font>
    <font>
      <sz val="12"/>
      <color rgb="FF0070C0"/>
      <name val="Calibri"/>
      <family val="2"/>
      <charset val="162"/>
    </font>
    <font>
      <sz val="18"/>
      <name val="Arial Tur"/>
      <charset val="162"/>
    </font>
    <font>
      <b/>
      <sz val="11"/>
      <color theme="1"/>
      <name val="Calibri"/>
      <family val="2"/>
      <charset val="162"/>
      <scheme val="minor"/>
    </font>
  </fonts>
  <fills count="18">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3" tint="0.79998168889431442"/>
        <bgColor indexed="64"/>
      </patternFill>
    </fill>
  </fills>
  <borders count="213">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9"/>
      </left>
      <right style="thin">
        <color indexed="9"/>
      </right>
      <top style="thin">
        <color indexed="9"/>
      </top>
      <bottom style="thin">
        <color indexed="9"/>
      </bottom>
      <diagonal/>
    </border>
    <border>
      <left style="thin">
        <color indexed="9"/>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9"/>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style="thin">
        <color indexed="64"/>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thin">
        <color indexed="64"/>
      </right>
      <top style="thin">
        <color indexed="9"/>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bottom style="medium">
        <color indexed="64"/>
      </bottom>
      <diagonal/>
    </border>
    <border>
      <left style="thin">
        <color indexed="9"/>
      </left>
      <right style="thin">
        <color indexed="9"/>
      </right>
      <top/>
      <bottom style="medium">
        <color indexed="64"/>
      </bottom>
      <diagonal/>
    </border>
    <border>
      <left style="thin">
        <color indexed="9"/>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9"/>
      </bottom>
      <diagonal/>
    </border>
    <border>
      <left style="medium">
        <color indexed="64"/>
      </left>
      <right/>
      <top style="thin">
        <color indexed="9"/>
      </top>
      <bottom style="thin">
        <color indexed="9"/>
      </bottom>
      <diagonal/>
    </border>
    <border>
      <left style="medium">
        <color indexed="64"/>
      </left>
      <right/>
      <top style="thin">
        <color indexed="9"/>
      </top>
      <bottom style="medium">
        <color indexed="64"/>
      </bottom>
      <diagonal/>
    </border>
    <border>
      <left style="medium">
        <color indexed="64"/>
      </left>
      <right/>
      <top/>
      <bottom style="medium">
        <color indexed="64"/>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style="thin">
        <color indexed="9"/>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thin">
        <color indexed="64"/>
      </left>
      <right style="double">
        <color indexed="64"/>
      </right>
      <top/>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9"/>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medium">
        <color indexed="64"/>
      </top>
      <bottom style="medium">
        <color indexed="64"/>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double">
        <color indexed="64"/>
      </right>
      <top/>
      <bottom/>
      <diagonal/>
    </border>
    <border>
      <left style="medium">
        <color indexed="64"/>
      </left>
      <right style="thin">
        <color indexed="64"/>
      </right>
      <top/>
      <bottom/>
      <diagonal/>
    </border>
    <border>
      <left style="medium">
        <color indexed="64"/>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style="medium">
        <color indexed="64"/>
      </top>
      <bottom/>
      <diagonal/>
    </border>
    <border>
      <left style="medium">
        <color indexed="64"/>
      </left>
      <right style="double">
        <color indexed="64"/>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medium">
        <color indexed="64"/>
      </right>
      <top/>
      <bottom style="thin">
        <color indexed="64"/>
      </bottom>
      <diagonal/>
    </border>
    <border>
      <left/>
      <right style="thin">
        <color indexed="9"/>
      </right>
      <top/>
      <bottom style="double">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double">
        <color indexed="64"/>
      </left>
      <right style="double">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24">
    <xf numFmtId="0" fontId="0" fillId="0" borderId="0"/>
    <xf numFmtId="43" fontId="3" fillId="0" borderId="0" applyFont="0" applyFill="0" applyBorder="0" applyAlignment="0" applyProtection="0"/>
    <xf numFmtId="0" fontId="8" fillId="0" borderId="0" xfId="0" applyFont="1"/>
    <xf numFmtId="0" fontId="3" fillId="0" borderId="0"/>
    <xf numFmtId="0" fontId="19" fillId="0" borderId="10" xfId="0" applyFont="1" applyFill="1" applyBorder="1" applyAlignment="1">
      <alignment horizontal="left" vertical="center"/>
    </xf>
    <xf numFmtId="0" fontId="20" fillId="0" borderId="10" xfId="0" applyFont="1" applyFill="1" applyBorder="1" applyAlignment="1">
      <alignment horizontal="left" vertical="center"/>
    </xf>
    <xf numFmtId="0" fontId="22" fillId="0" borderId="10" xfId="0" applyFont="1" applyBorder="1"/>
    <xf numFmtId="43" fontId="3" fillId="0" borderId="0" applyFont="0" applyFill="0" applyBorder="0" applyAlignment="0" applyProtection="0"/>
    <xf numFmtId="0" fontId="80" fillId="0" borderId="0"/>
    <xf numFmtId="0" fontId="82"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0" fillId="0" borderId="0"/>
    <xf numFmtId="0" fontId="80" fillId="0" borderId="0"/>
    <xf numFmtId="0" fontId="1" fillId="0" borderId="0"/>
  </cellStyleXfs>
  <cellXfs count="1202">
    <xf numFmtId="0" fontId="0" fillId="0" borderId="0" xfId="0"/>
    <xf numFmtId="0" fontId="6" fillId="0" borderId="0" xfId="0" applyFont="1"/>
    <xf numFmtId="0" fontId="8" fillId="0" borderId="0" xfId="0" applyFont="1"/>
    <xf numFmtId="0" fontId="0" fillId="0" borderId="10" xfId="0" applyBorder="1"/>
    <xf numFmtId="0" fontId="19" fillId="0" borderId="10" xfId="0" applyFont="1" applyFill="1" applyBorder="1" applyAlignment="1">
      <alignment horizontal="left" vertical="center"/>
    </xf>
    <xf numFmtId="0" fontId="20" fillId="0" borderId="10" xfId="0" applyFont="1" applyFill="1" applyBorder="1" applyAlignment="1">
      <alignment horizontal="left" vertical="center"/>
    </xf>
    <xf numFmtId="0" fontId="22" fillId="0" borderId="10" xfId="0" applyFont="1" applyBorder="1"/>
    <xf numFmtId="0" fontId="23" fillId="0" borderId="11" xfId="0" applyFont="1" applyBorder="1" applyAlignment="1">
      <alignment horizontal="center" vertical="center"/>
    </xf>
    <xf numFmtId="0" fontId="23" fillId="0" borderId="12" xfId="0" applyFont="1" applyBorder="1" applyAlignment="1">
      <alignment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5" fillId="0" borderId="10" xfId="0" applyFont="1" applyBorder="1"/>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0" xfId="0" applyFont="1" applyBorder="1" applyAlignment="1">
      <alignment horizontal="left" vertical="center"/>
    </xf>
    <xf numFmtId="0" fontId="21" fillId="0" borderId="18" xfId="0" applyFont="1" applyBorder="1" applyAlignment="1">
      <alignment horizontal="left" vertical="center"/>
    </xf>
    <xf numFmtId="0" fontId="26" fillId="0" borderId="6" xfId="0" applyFont="1" applyBorder="1" applyAlignment="1">
      <alignment horizontal="left" vertical="center"/>
    </xf>
    <xf numFmtId="3" fontId="26" fillId="0" borderId="19" xfId="0" applyNumberFormat="1" applyFont="1" applyBorder="1" applyAlignment="1">
      <alignment horizontal="right" vertical="center"/>
    </xf>
    <xf numFmtId="3" fontId="26" fillId="0" borderId="20" xfId="0" applyNumberFormat="1" applyFont="1" applyBorder="1" applyAlignment="1">
      <alignment horizontal="righ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6" fillId="0" borderId="24" xfId="0" applyFont="1" applyBorder="1" applyAlignment="1">
      <alignment horizontal="left" vertical="center"/>
    </xf>
    <xf numFmtId="3" fontId="26" fillId="0" borderId="24" xfId="0" applyNumberFormat="1" applyFont="1" applyBorder="1" applyAlignment="1">
      <alignment horizontal="right" vertical="center"/>
    </xf>
    <xf numFmtId="3" fontId="26" fillId="0" borderId="25" xfId="0" applyNumberFormat="1" applyFont="1" applyBorder="1" applyAlignment="1">
      <alignment horizontal="right" vertical="center"/>
    </xf>
    <xf numFmtId="0" fontId="27" fillId="0" borderId="10" xfId="0" applyFont="1" applyBorder="1"/>
    <xf numFmtId="0" fontId="21" fillId="0" borderId="26" xfId="0" applyFont="1" applyBorder="1" applyAlignment="1">
      <alignment horizontal="left" vertical="center"/>
    </xf>
    <xf numFmtId="3" fontId="26" fillId="0" borderId="29" xfId="0" applyNumberFormat="1" applyFont="1" applyBorder="1" applyAlignment="1">
      <alignment horizontal="right" vertical="center"/>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1" fillId="0" borderId="12" xfId="0" applyFont="1" applyBorder="1" applyAlignment="1">
      <alignment horizontal="left" vertical="center"/>
    </xf>
    <xf numFmtId="3" fontId="21" fillId="0" borderId="12" xfId="0" applyNumberFormat="1" applyFont="1" applyBorder="1" applyAlignment="1">
      <alignment horizontal="right" vertical="center"/>
    </xf>
    <xf numFmtId="0" fontId="19" fillId="0" borderId="34" xfId="0" applyFont="1" applyFill="1" applyBorder="1" applyAlignment="1">
      <alignment horizontal="left" vertical="center"/>
    </xf>
    <xf numFmtId="0" fontId="19" fillId="0" borderId="35" xfId="0" applyFont="1" applyFill="1" applyBorder="1" applyAlignment="1">
      <alignment horizontal="left" vertical="center"/>
    </xf>
    <xf numFmtId="0" fontId="19" fillId="0" borderId="36" xfId="0" applyFont="1" applyFill="1" applyBorder="1" applyAlignment="1">
      <alignment horizontal="left" vertical="center"/>
    </xf>
    <xf numFmtId="0" fontId="21" fillId="0" borderId="0" xfId="0" applyFont="1" applyFill="1" applyBorder="1" applyAlignment="1">
      <alignment horizontal="left" vertical="center"/>
    </xf>
    <xf numFmtId="0" fontId="20" fillId="0" borderId="0" xfId="0" applyFont="1" applyFill="1" applyBorder="1" applyAlignment="1">
      <alignment horizontal="left" vertical="center"/>
    </xf>
    <xf numFmtId="3" fontId="26" fillId="3" borderId="19" xfId="0" applyNumberFormat="1" applyFont="1" applyFill="1" applyBorder="1" applyAlignment="1">
      <alignment horizontal="right" vertical="center"/>
    </xf>
    <xf numFmtId="0" fontId="5" fillId="0" borderId="10" xfId="0" applyFont="1" applyBorder="1"/>
    <xf numFmtId="0" fontId="20" fillId="0" borderId="10" xfId="0" applyFont="1" applyFill="1" applyBorder="1" applyAlignment="1">
      <alignment horizontal="left"/>
    </xf>
    <xf numFmtId="0" fontId="19" fillId="0" borderId="37" xfId="0" applyFont="1" applyFill="1" applyBorder="1" applyAlignment="1">
      <alignment horizontal="left" vertical="center"/>
    </xf>
    <xf numFmtId="3" fontId="19" fillId="4" borderId="38" xfId="0" applyNumberFormat="1" applyFont="1" applyFill="1" applyBorder="1" applyAlignment="1">
      <alignment horizontal="right" vertical="center"/>
    </xf>
    <xf numFmtId="3" fontId="19" fillId="4" borderId="39" xfId="0" applyNumberFormat="1" applyFont="1" applyFill="1" applyBorder="1" applyAlignment="1">
      <alignment horizontal="right" vertical="center"/>
    </xf>
    <xf numFmtId="0" fontId="20" fillId="0" borderId="40" xfId="0" applyFont="1" applyBorder="1" applyAlignment="1">
      <alignment horizontal="left" vertical="center"/>
    </xf>
    <xf numFmtId="3" fontId="20" fillId="0" borderId="6" xfId="0" applyNumberFormat="1" applyFont="1" applyBorder="1" applyAlignment="1">
      <alignment horizontal="right" vertical="center"/>
    </xf>
    <xf numFmtId="3" fontId="20" fillId="0" borderId="41" xfId="0" applyNumberFormat="1" applyFont="1" applyBorder="1" applyAlignment="1">
      <alignment horizontal="right" vertical="center"/>
    </xf>
    <xf numFmtId="0" fontId="20" fillId="0" borderId="42" xfId="0" applyFont="1" applyBorder="1" applyAlignment="1">
      <alignment horizontal="left" vertical="center"/>
    </xf>
    <xf numFmtId="3" fontId="20" fillId="0" borderId="8" xfId="0" applyNumberFormat="1" applyFont="1" applyBorder="1" applyAlignment="1">
      <alignment horizontal="right" vertical="center"/>
    </xf>
    <xf numFmtId="3" fontId="20" fillId="0" borderId="43" xfId="0" applyNumberFormat="1" applyFont="1" applyBorder="1" applyAlignment="1">
      <alignment horizontal="right" vertical="center"/>
    </xf>
    <xf numFmtId="3" fontId="20" fillId="0" borderId="41" xfId="0" applyNumberFormat="1" applyFont="1" applyFill="1" applyBorder="1" applyAlignment="1">
      <alignment horizontal="right" vertical="center"/>
    </xf>
    <xf numFmtId="165" fontId="20" fillId="0" borderId="6" xfId="0" applyNumberFormat="1" applyFont="1" applyBorder="1" applyAlignment="1">
      <alignment horizontal="right" vertical="center"/>
    </xf>
    <xf numFmtId="165" fontId="20" fillId="0" borderId="41" xfId="0" applyNumberFormat="1" applyFont="1" applyFill="1" applyBorder="1" applyAlignment="1">
      <alignment horizontal="right" vertical="center"/>
    </xf>
    <xf numFmtId="3" fontId="20" fillId="0" borderId="44" xfId="0" applyNumberFormat="1" applyFont="1" applyBorder="1" applyAlignment="1">
      <alignment horizontal="right" vertical="center"/>
    </xf>
    <xf numFmtId="3" fontId="20" fillId="0" borderId="4" xfId="0" applyNumberFormat="1" applyFont="1" applyBorder="1" applyAlignment="1">
      <alignment horizontal="right" vertical="center"/>
    </xf>
    <xf numFmtId="3" fontId="20" fillId="0" borderId="5" xfId="0" applyNumberFormat="1" applyFont="1" applyBorder="1" applyAlignment="1">
      <alignment horizontal="right" vertical="center"/>
    </xf>
    <xf numFmtId="3" fontId="20" fillId="0" borderId="45" xfId="0" applyNumberFormat="1" applyFont="1" applyBorder="1" applyAlignment="1">
      <alignment horizontal="right" vertical="center"/>
    </xf>
    <xf numFmtId="3" fontId="20" fillId="0" borderId="25" xfId="0" applyNumberFormat="1" applyFont="1" applyFill="1" applyBorder="1" applyAlignment="1">
      <alignment horizontal="right" vertical="center"/>
    </xf>
    <xf numFmtId="0" fontId="30" fillId="0" borderId="10" xfId="0" applyFont="1" applyFill="1" applyBorder="1" applyAlignment="1">
      <alignment horizontal="left"/>
    </xf>
    <xf numFmtId="0" fontId="35"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10" fillId="0" borderId="6" xfId="0" applyFont="1" applyBorder="1" applyAlignment="1">
      <alignment horizontal="center" vertical="center"/>
    </xf>
    <xf numFmtId="0" fontId="14" fillId="0" borderId="56" xfId="0" applyFont="1" applyBorder="1" applyAlignment="1">
      <alignment vertical="center"/>
    </xf>
    <xf numFmtId="0" fontId="14" fillId="0" borderId="1" xfId="0" applyFont="1" applyBorder="1" applyAlignment="1">
      <alignment vertical="center"/>
    </xf>
    <xf numFmtId="0" fontId="14" fillId="0" borderId="57" xfId="0" applyFont="1" applyBorder="1" applyAlignment="1">
      <alignment vertical="center"/>
    </xf>
    <xf numFmtId="0" fontId="14" fillId="0" borderId="58" xfId="0" applyFont="1" applyBorder="1" applyAlignment="1">
      <alignment vertical="center"/>
    </xf>
    <xf numFmtId="0" fontId="14" fillId="0" borderId="1" xfId="0" applyFont="1" applyFill="1" applyBorder="1" applyAlignment="1">
      <alignment vertical="center"/>
    </xf>
    <xf numFmtId="0" fontId="14" fillId="0" borderId="57" xfId="0" applyFont="1" applyFill="1" applyBorder="1" applyAlignment="1">
      <alignment vertical="center"/>
    </xf>
    <xf numFmtId="0" fontId="14" fillId="0" borderId="58" xfId="0" applyFont="1" applyFill="1" applyBorder="1" applyAlignment="1">
      <alignment vertical="center"/>
    </xf>
    <xf numFmtId="0" fontId="14" fillId="0" borderId="1" xfId="0" applyFont="1" applyBorder="1" applyAlignment="1">
      <alignment horizontal="left" vertical="center" indent="1"/>
    </xf>
    <xf numFmtId="0" fontId="14" fillId="0" borderId="1" xfId="0" applyFont="1" applyBorder="1" applyAlignment="1">
      <alignment horizontal="left" vertical="center"/>
    </xf>
    <xf numFmtId="0" fontId="14" fillId="0" borderId="57" xfId="0" applyFont="1" applyBorder="1" applyAlignment="1">
      <alignment horizontal="left" vertical="center" indent="1"/>
    </xf>
    <xf numFmtId="0" fontId="14" fillId="0" borderId="57" xfId="0" applyFont="1" applyBorder="1" applyAlignment="1">
      <alignment horizontal="left" vertical="center"/>
    </xf>
    <xf numFmtId="0" fontId="14" fillId="0" borderId="0" xfId="0" applyFont="1" applyAlignment="1">
      <alignment horizontal="left" vertical="center"/>
    </xf>
    <xf numFmtId="0" fontId="8" fillId="0" borderId="6" xfId="0" applyFont="1" applyBorder="1" applyAlignment="1">
      <alignment horizontal="center" vertical="center"/>
    </xf>
    <xf numFmtId="0" fontId="10" fillId="0" borderId="44" xfId="0" applyFont="1" applyFill="1" applyBorder="1" applyAlignment="1">
      <alignment horizontal="center" vertical="center" wrapText="1"/>
    </xf>
    <xf numFmtId="0" fontId="14" fillId="0" borderId="58" xfId="0" applyFont="1" applyBorder="1"/>
    <xf numFmtId="0" fontId="14" fillId="0" borderId="1" xfId="0" applyFont="1" applyBorder="1"/>
    <xf numFmtId="0" fontId="14" fillId="0" borderId="57" xfId="0" applyFont="1" applyBorder="1" applyAlignment="1">
      <alignment horizontal="center"/>
    </xf>
    <xf numFmtId="0" fontId="14" fillId="0" borderId="57" xfId="0" applyFont="1" applyBorder="1"/>
    <xf numFmtId="0" fontId="14" fillId="0" borderId="44" xfId="0" applyFont="1" applyFill="1" applyBorder="1"/>
    <xf numFmtId="0" fontId="10" fillId="0" borderId="0" xfId="0" applyFont="1"/>
    <xf numFmtId="0" fontId="10" fillId="0" borderId="0" xfId="0" applyFont="1" applyBorder="1" applyAlignment="1">
      <alignment horizontal="center" vertical="center"/>
    </xf>
    <xf numFmtId="0" fontId="14" fillId="0" borderId="0" xfId="0" applyFont="1" applyBorder="1"/>
    <xf numFmtId="0" fontId="14" fillId="0" borderId="0" xfId="0" applyFont="1"/>
    <xf numFmtId="0" fontId="3" fillId="0" borderId="0" xfId="0" applyFont="1"/>
    <xf numFmtId="0" fontId="8" fillId="0" borderId="0" xfId="0" applyFont="1" applyAlignment="1">
      <alignment horizontal="right" vertical="top" textRotation="180"/>
    </xf>
    <xf numFmtId="0" fontId="10" fillId="0" borderId="6" xfId="0" applyFont="1" applyFill="1" applyBorder="1" applyAlignment="1">
      <alignment horizontal="center" vertical="center" wrapText="1"/>
    </xf>
    <xf numFmtId="0" fontId="0" fillId="0" borderId="0" xfId="0" applyAlignment="1">
      <alignment vertical="center" wrapText="1"/>
    </xf>
    <xf numFmtId="0" fontId="35" fillId="0" borderId="6" xfId="0" applyFont="1" applyBorder="1" applyAlignment="1">
      <alignment vertical="center"/>
    </xf>
    <xf numFmtId="3" fontId="35" fillId="5" borderId="6" xfId="0" applyNumberFormat="1" applyFont="1" applyFill="1" applyBorder="1" applyAlignment="1">
      <alignment vertical="center"/>
    </xf>
    <xf numFmtId="0" fontId="35" fillId="0" borderId="56" xfId="0" applyFont="1" applyBorder="1" applyAlignment="1">
      <alignment vertical="center"/>
    </xf>
    <xf numFmtId="3" fontId="35" fillId="5" borderId="56" xfId="0" applyNumberFormat="1" applyFont="1" applyFill="1" applyBorder="1" applyAlignment="1">
      <alignment vertical="center"/>
    </xf>
    <xf numFmtId="0" fontId="35" fillId="0" borderId="1" xfId="0" applyFont="1" applyBorder="1" applyAlignment="1">
      <alignment horizontal="left" vertical="center" indent="2"/>
    </xf>
    <xf numFmtId="3" fontId="35" fillId="5" borderId="1" xfId="0" applyNumberFormat="1" applyFont="1" applyFill="1" applyBorder="1" applyAlignment="1">
      <alignment vertical="center"/>
    </xf>
    <xf numFmtId="0" fontId="35" fillId="0" borderId="1" xfId="0" applyFont="1" applyBorder="1" applyAlignment="1">
      <alignment vertical="center"/>
    </xf>
    <xf numFmtId="0" fontId="35" fillId="0" borderId="59" xfId="0" applyFont="1" applyBorder="1" applyAlignment="1">
      <alignment horizontal="left" vertical="center" indent="2"/>
    </xf>
    <xf numFmtId="3" fontId="35" fillId="5" borderId="59" xfId="0" applyNumberFormat="1" applyFont="1" applyFill="1" applyBorder="1" applyAlignment="1">
      <alignment vertical="center"/>
    </xf>
    <xf numFmtId="0" fontId="35" fillId="0" borderId="59" xfId="0" applyFont="1" applyBorder="1" applyAlignment="1">
      <alignment vertical="center"/>
    </xf>
    <xf numFmtId="0" fontId="35" fillId="0" borderId="44" xfId="0" applyFont="1" applyBorder="1" applyAlignment="1">
      <alignment vertical="center"/>
    </xf>
    <xf numFmtId="3" fontId="35" fillId="5" borderId="44" xfId="0" applyNumberFormat="1" applyFont="1" applyFill="1" applyBorder="1" applyAlignment="1">
      <alignment vertical="center"/>
    </xf>
    <xf numFmtId="0" fontId="35" fillId="0" borderId="6" xfId="0" applyFont="1" applyBorder="1" applyAlignment="1">
      <alignment horizontal="center" vertical="center" wrapText="1"/>
    </xf>
    <xf numFmtId="0" fontId="35" fillId="0" borderId="58" xfId="0" applyFont="1" applyBorder="1" applyAlignment="1">
      <alignment vertical="center"/>
    </xf>
    <xf numFmtId="0" fontId="35" fillId="0" borderId="57" xfId="0" applyFont="1" applyBorder="1" applyAlignment="1">
      <alignment horizontal="center" vertical="center"/>
    </xf>
    <xf numFmtId="0" fontId="35" fillId="0" borderId="57" xfId="0" applyFont="1" applyBorder="1" applyAlignment="1">
      <alignment vertical="center" wrapText="1"/>
    </xf>
    <xf numFmtId="0" fontId="35" fillId="0" borderId="57" xfId="0" applyFont="1" applyBorder="1" applyAlignment="1">
      <alignment vertical="center"/>
    </xf>
    <xf numFmtId="0" fontId="8" fillId="0" borderId="0" xfId="0" applyFont="1" applyAlignment="1">
      <alignment horizontal="right" textRotation="180"/>
    </xf>
    <xf numFmtId="0" fontId="8" fillId="0" borderId="19" xfId="0" applyFont="1" applyBorder="1" applyAlignment="1">
      <alignment horizontal="center" vertical="center" wrapText="1"/>
    </xf>
    <xf numFmtId="0" fontId="35" fillId="0" borderId="58" xfId="0" applyFont="1" applyBorder="1" applyAlignment="1">
      <alignment horizontal="left" vertical="center"/>
    </xf>
    <xf numFmtId="0" fontId="35" fillId="0" borderId="1" xfId="0" applyFont="1" applyBorder="1" applyAlignment="1">
      <alignment horizontal="left" vertical="center"/>
    </xf>
    <xf numFmtId="0" fontId="35" fillId="0" borderId="57" xfId="0" applyFont="1" applyBorder="1" applyAlignment="1">
      <alignment horizontal="left" vertical="center"/>
    </xf>
    <xf numFmtId="0" fontId="35" fillId="0" borderId="56" xfId="0" applyFont="1" applyBorder="1" applyAlignment="1">
      <alignment horizontal="left" vertical="center"/>
    </xf>
    <xf numFmtId="0" fontId="35" fillId="0" borderId="57" xfId="0" applyFont="1" applyFill="1" applyBorder="1" applyAlignment="1">
      <alignment horizontal="left" vertical="center"/>
    </xf>
    <xf numFmtId="0" fontId="35" fillId="0" borderId="44" xfId="0" applyFont="1" applyBorder="1" applyAlignment="1">
      <alignment horizontal="center" vertical="center" wrapText="1"/>
    </xf>
    <xf numFmtId="3" fontId="35" fillId="5" borderId="57" xfId="0" applyNumberFormat="1" applyFont="1" applyFill="1" applyBorder="1" applyAlignment="1">
      <alignment vertical="center"/>
    </xf>
    <xf numFmtId="0" fontId="14" fillId="0" borderId="56" xfId="0" applyFont="1" applyFill="1" applyBorder="1" applyAlignment="1">
      <alignment vertical="center"/>
    </xf>
    <xf numFmtId="0" fontId="14" fillId="0" borderId="60" xfId="0" applyFont="1" applyFill="1" applyBorder="1" applyAlignment="1">
      <alignment vertical="center"/>
    </xf>
    <xf numFmtId="0" fontId="14" fillId="0" borderId="61" xfId="0" applyFont="1" applyFill="1" applyBorder="1" applyAlignment="1">
      <alignment vertical="center"/>
    </xf>
    <xf numFmtId="0" fontId="14" fillId="0" borderId="62" xfId="0" applyFont="1" applyFill="1" applyBorder="1" applyAlignment="1">
      <alignment vertical="center"/>
    </xf>
    <xf numFmtId="0" fontId="38" fillId="0" borderId="1" xfId="0" applyFont="1" applyBorder="1"/>
    <xf numFmtId="0" fontId="38" fillId="0" borderId="1" xfId="0" applyFont="1" applyBorder="1" applyAlignment="1">
      <alignment horizontal="left" vertical="center"/>
    </xf>
    <xf numFmtId="0" fontId="38" fillId="0" borderId="56" xfId="0" applyFont="1" applyBorder="1" applyAlignment="1">
      <alignment horizontal="left" vertical="center"/>
    </xf>
    <xf numFmtId="3" fontId="38" fillId="5" borderId="1" xfId="0" applyNumberFormat="1" applyFont="1" applyFill="1" applyBorder="1" applyAlignment="1">
      <alignment vertical="center"/>
    </xf>
    <xf numFmtId="0" fontId="14"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left"/>
    </xf>
    <xf numFmtId="0" fontId="37" fillId="0" borderId="0" xfId="0" applyFont="1" applyBorder="1" applyAlignment="1">
      <alignment horizontal="center" vertical="center"/>
    </xf>
    <xf numFmtId="0" fontId="37" fillId="0" borderId="0" xfId="0" applyFont="1" applyFill="1" applyBorder="1" applyAlignment="1">
      <alignment horizontal="center" vertical="center"/>
    </xf>
    <xf numFmtId="0" fontId="10" fillId="0" borderId="0" xfId="0" applyFont="1" applyBorder="1" applyAlignment="1">
      <alignment horizontal="right" vertical="center"/>
    </xf>
    <xf numFmtId="0" fontId="16" fillId="0" borderId="6" xfId="0" applyFont="1" applyBorder="1" applyAlignment="1">
      <alignment horizontal="center" vertical="center"/>
    </xf>
    <xf numFmtId="0" fontId="10" fillId="0" borderId="6" xfId="0" applyFont="1" applyBorder="1" applyAlignment="1">
      <alignment horizontal="center" vertical="center" wrapText="1"/>
    </xf>
    <xf numFmtId="3" fontId="14" fillId="0" borderId="58" xfId="0" applyNumberFormat="1" applyFont="1" applyBorder="1" applyAlignment="1">
      <alignment vertical="center"/>
    </xf>
    <xf numFmtId="3" fontId="14" fillId="0" borderId="1" xfId="0" applyNumberFormat="1" applyFont="1" applyBorder="1" applyAlignment="1">
      <alignment vertical="center"/>
    </xf>
    <xf numFmtId="3" fontId="14" fillId="0" borderId="57" xfId="0" applyNumberFormat="1" applyFont="1" applyBorder="1" applyAlignment="1">
      <alignment vertical="center"/>
    </xf>
    <xf numFmtId="3" fontId="14" fillId="0" borderId="0" xfId="0" applyNumberFormat="1" applyFont="1" applyAlignment="1">
      <alignment vertical="center"/>
    </xf>
    <xf numFmtId="0" fontId="14" fillId="0" borderId="1" xfId="0" applyFont="1" applyBorder="1" applyAlignment="1">
      <alignment horizontal="left" vertical="center" indent="2"/>
    </xf>
    <xf numFmtId="3" fontId="14" fillId="4" borderId="50" xfId="0" applyNumberFormat="1" applyFont="1" applyFill="1" applyBorder="1" applyAlignment="1">
      <alignment horizontal="right" vertical="center"/>
    </xf>
    <xf numFmtId="3" fontId="14" fillId="4" borderId="52" xfId="0" applyNumberFormat="1" applyFont="1" applyFill="1" applyBorder="1" applyAlignment="1">
      <alignment horizontal="right" vertical="center"/>
    </xf>
    <xf numFmtId="3" fontId="14" fillId="0" borderId="58" xfId="0" applyNumberFormat="1" applyFont="1" applyFill="1" applyBorder="1" applyAlignment="1">
      <alignment horizontal="right" vertical="center"/>
    </xf>
    <xf numFmtId="3" fontId="14" fillId="0" borderId="9" xfId="0" applyNumberFormat="1" applyFont="1" applyFill="1" applyBorder="1" applyAlignment="1">
      <alignment horizontal="right" vertical="center"/>
    </xf>
    <xf numFmtId="3" fontId="14" fillId="4" borderId="9" xfId="0" applyNumberFormat="1" applyFont="1" applyFill="1" applyBorder="1" applyAlignment="1">
      <alignment horizontal="right" vertical="center"/>
    </xf>
    <xf numFmtId="3" fontId="14" fillId="4" borderId="63" xfId="0" applyNumberFormat="1" applyFont="1" applyFill="1" applyBorder="1" applyAlignment="1">
      <alignment horizontal="right" vertical="center"/>
    </xf>
    <xf numFmtId="3" fontId="14" fillId="0" borderId="1" xfId="0" applyNumberFormat="1" applyFont="1" applyFill="1" applyBorder="1" applyAlignment="1">
      <alignment horizontal="right" vertical="center"/>
    </xf>
    <xf numFmtId="0" fontId="14" fillId="0" borderId="1" xfId="0" applyFont="1" applyFill="1" applyBorder="1" applyAlignment="1">
      <alignment horizontal="left" vertical="center" indent="2"/>
    </xf>
    <xf numFmtId="3" fontId="14" fillId="4" borderId="53" xfId="0" applyNumberFormat="1" applyFont="1" applyFill="1" applyBorder="1" applyAlignment="1">
      <alignment horizontal="right" vertical="center"/>
    </xf>
    <xf numFmtId="3" fontId="14" fillId="4" borderId="55" xfId="0" applyNumberFormat="1" applyFont="1" applyFill="1" applyBorder="1" applyAlignment="1">
      <alignment horizontal="right" vertical="center"/>
    </xf>
    <xf numFmtId="3" fontId="14" fillId="0" borderId="57" xfId="0" applyNumberFormat="1" applyFont="1" applyFill="1" applyBorder="1" applyAlignment="1">
      <alignment horizontal="right" vertical="center"/>
    </xf>
    <xf numFmtId="0" fontId="39" fillId="0" borderId="0" xfId="0" applyFont="1" applyAlignment="1">
      <alignment vertical="center"/>
    </xf>
    <xf numFmtId="0" fontId="14" fillId="0" borderId="0" xfId="0" applyFont="1" applyAlignment="1">
      <alignment horizontal="right" vertical="center"/>
    </xf>
    <xf numFmtId="3" fontId="14" fillId="0" borderId="58" xfId="0" applyNumberFormat="1" applyFont="1" applyBorder="1" applyAlignment="1">
      <alignment horizontal="right" vertical="center"/>
    </xf>
    <xf numFmtId="3" fontId="14" fillId="0" borderId="57" xfId="0" applyNumberFormat="1" applyFont="1" applyBorder="1" applyAlignment="1">
      <alignment horizontal="right" vertical="center"/>
    </xf>
    <xf numFmtId="3" fontId="14" fillId="0" borderId="56" xfId="0" applyNumberFormat="1" applyFont="1" applyBorder="1" applyAlignment="1">
      <alignment horizontal="right" vertical="center"/>
    </xf>
    <xf numFmtId="0" fontId="14" fillId="0" borderId="6" xfId="0" applyFont="1" applyBorder="1" applyAlignment="1">
      <alignment vertical="center"/>
    </xf>
    <xf numFmtId="3" fontId="10" fillId="0" borderId="58" xfId="0" applyNumberFormat="1" applyFont="1" applyBorder="1" applyAlignment="1">
      <alignment horizontal="right" vertical="center"/>
    </xf>
    <xf numFmtId="3" fontId="10" fillId="0" borderId="57" xfId="0" applyNumberFormat="1" applyFont="1" applyBorder="1" applyAlignment="1">
      <alignment horizontal="right" vertical="center"/>
    </xf>
    <xf numFmtId="0" fontId="14" fillId="0" borderId="0" xfId="0" applyFont="1" applyAlignment="1">
      <alignment vertical="center" wrapText="1"/>
    </xf>
    <xf numFmtId="0" fontId="14" fillId="0" borderId="0" xfId="0" applyFont="1" applyAlignment="1">
      <alignment horizontal="left" vertical="center" wrapText="1"/>
    </xf>
    <xf numFmtId="0" fontId="14" fillId="0" borderId="57" xfId="0" applyFont="1" applyBorder="1" applyAlignment="1">
      <alignment horizontal="left" vertical="center" indent="2"/>
    </xf>
    <xf numFmtId="3" fontId="10" fillId="0" borderId="6" xfId="0" applyNumberFormat="1" applyFont="1" applyBorder="1" applyAlignment="1">
      <alignment vertical="center"/>
    </xf>
    <xf numFmtId="3" fontId="14" fillId="0" borderId="56" xfId="0" applyNumberFormat="1" applyFont="1" applyBorder="1" applyAlignment="1">
      <alignment vertical="center"/>
    </xf>
    <xf numFmtId="0" fontId="14" fillId="0" borderId="58" xfId="0" applyFont="1" applyBorder="1" applyAlignment="1">
      <alignment horizontal="left" vertical="center" indent="1"/>
    </xf>
    <xf numFmtId="0" fontId="14" fillId="0" borderId="0" xfId="0" applyFont="1" applyBorder="1" applyAlignment="1">
      <alignment vertical="center"/>
    </xf>
    <xf numFmtId="3" fontId="14" fillId="0" borderId="0" xfId="0" applyNumberFormat="1" applyFont="1" applyBorder="1" applyAlignment="1">
      <alignment vertical="center"/>
    </xf>
    <xf numFmtId="0" fontId="8" fillId="0" borderId="0" xfId="0" applyFont="1" applyAlignment="1">
      <alignment vertical="top" textRotation="180"/>
    </xf>
    <xf numFmtId="0" fontId="14" fillId="0" borderId="6" xfId="0" applyFont="1" applyBorder="1"/>
    <xf numFmtId="0" fontId="8" fillId="0" borderId="0" xfId="0" applyFont="1" applyBorder="1" applyAlignment="1">
      <alignment horizontal="center"/>
    </xf>
    <xf numFmtId="0" fontId="10" fillId="0" borderId="0" xfId="0" applyFont="1" applyBorder="1" applyAlignment="1">
      <alignment horizontal="center" vertical="center" wrapText="1"/>
    </xf>
    <xf numFmtId="0" fontId="10" fillId="0" borderId="0" xfId="0" applyFont="1" applyAlignment="1">
      <alignment horizontal="right" vertical="top"/>
    </xf>
    <xf numFmtId="0" fontId="8" fillId="0" borderId="0" xfId="0" applyFont="1" applyAlignment="1">
      <alignment horizontal="right" vertical="top"/>
    </xf>
    <xf numFmtId="0" fontId="29" fillId="0" borderId="6" xfId="0" applyFont="1" applyFill="1" applyBorder="1" applyAlignment="1">
      <alignment horizontal="center" vertical="center" wrapText="1"/>
    </xf>
    <xf numFmtId="0" fontId="38" fillId="0" borderId="0" xfId="0" applyFont="1" applyAlignment="1">
      <alignment vertical="center"/>
    </xf>
    <xf numFmtId="0" fontId="38" fillId="0" borderId="38" xfId="0" applyFont="1" applyBorder="1" applyAlignment="1">
      <alignment horizontal="center"/>
    </xf>
    <xf numFmtId="49" fontId="38" fillId="0" borderId="38" xfId="0" applyNumberFormat="1" applyFont="1" applyBorder="1" applyAlignment="1">
      <alignment horizontal="center"/>
    </xf>
    <xf numFmtId="49" fontId="38" fillId="0" borderId="64" xfId="0" applyNumberFormat="1" applyFont="1" applyBorder="1" applyAlignment="1">
      <alignment horizontal="center"/>
    </xf>
    <xf numFmtId="0" fontId="40" fillId="0" borderId="24" xfId="0" applyFont="1" applyBorder="1" applyAlignment="1">
      <alignment horizontal="center" wrapText="1"/>
    </xf>
    <xf numFmtId="0" fontId="40" fillId="0" borderId="65" xfId="0" applyFont="1" applyBorder="1" applyAlignment="1">
      <alignment horizontal="center"/>
    </xf>
    <xf numFmtId="0" fontId="40" fillId="0" borderId="24" xfId="0" applyFont="1" applyBorder="1" applyAlignment="1">
      <alignment horizontal="center"/>
    </xf>
    <xf numFmtId="0" fontId="40" fillId="0" borderId="25" xfId="0" applyFont="1" applyBorder="1" applyAlignment="1">
      <alignment horizontal="center"/>
    </xf>
    <xf numFmtId="0" fontId="38" fillId="0" borderId="6" xfId="0" applyFont="1" applyBorder="1" applyAlignment="1">
      <alignment horizontal="center" vertical="center" wrapText="1"/>
    </xf>
    <xf numFmtId="0" fontId="38" fillId="0" borderId="6" xfId="0" applyFont="1" applyBorder="1" applyAlignment="1">
      <alignment vertical="center"/>
    </xf>
    <xf numFmtId="0" fontId="8" fillId="0" borderId="0" xfId="0" applyFont="1" applyAlignment="1">
      <alignment horizontal="right"/>
    </xf>
    <xf numFmtId="0" fontId="38" fillId="0" borderId="6" xfId="0" applyFont="1" applyBorder="1" applyAlignment="1">
      <alignment vertical="center" wrapText="1"/>
    </xf>
    <xf numFmtId="0" fontId="38" fillId="0" borderId="58" xfId="0" applyFont="1" applyBorder="1" applyAlignment="1">
      <alignment horizontal="center" vertical="center"/>
    </xf>
    <xf numFmtId="0" fontId="38" fillId="0" borderId="1" xfId="0" applyFont="1" applyBorder="1" applyAlignment="1">
      <alignment horizontal="center" vertical="center" wrapText="1"/>
    </xf>
    <xf numFmtId="0" fontId="8" fillId="0" borderId="0" xfId="0" applyFont="1" applyAlignment="1">
      <alignment horizontal="right" textRotation="91"/>
    </xf>
    <xf numFmtId="0" fontId="38" fillId="0" borderId="0" xfId="0" applyFont="1" applyBorder="1" applyAlignment="1">
      <alignment horizontal="left" vertical="center"/>
    </xf>
    <xf numFmtId="0" fontId="41" fillId="0" borderId="10" xfId="0" applyFont="1" applyFill="1" applyBorder="1" applyAlignment="1">
      <alignment horizontal="left"/>
    </xf>
    <xf numFmtId="0" fontId="42" fillId="0" borderId="10" xfId="0" applyFont="1" applyFill="1" applyBorder="1" applyAlignment="1">
      <alignment horizontal="left"/>
    </xf>
    <xf numFmtId="0" fontId="16" fillId="0" borderId="0" xfId="0" applyFont="1" applyAlignment="1">
      <alignment vertical="center"/>
    </xf>
    <xf numFmtId="0" fontId="10" fillId="0" borderId="0" xfId="0" applyFont="1" applyFill="1" applyBorder="1" applyAlignment="1">
      <alignment horizontal="center" vertical="center"/>
    </xf>
    <xf numFmtId="166" fontId="15" fillId="0" borderId="49" xfId="1" applyNumberFormat="1" applyFont="1" applyFill="1" applyBorder="1" applyAlignment="1">
      <alignment horizontal="center"/>
    </xf>
    <xf numFmtId="3" fontId="15" fillId="0" borderId="57" xfId="0" applyNumberFormat="1" applyFont="1" applyBorder="1" applyAlignment="1">
      <alignment horizontal="center" vertical="center"/>
    </xf>
    <xf numFmtId="3" fontId="15" fillId="0" borderId="58"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15" fillId="0" borderId="0" xfId="0" applyNumberFormat="1" applyFont="1" applyAlignment="1">
      <alignment horizontal="center" vertical="center"/>
    </xf>
    <xf numFmtId="0" fontId="15" fillId="0" borderId="0" xfId="0" applyFont="1" applyAlignment="1">
      <alignment horizontal="center" vertical="center"/>
    </xf>
    <xf numFmtId="3" fontId="14" fillId="0" borderId="58" xfId="0" applyNumberFormat="1" applyFont="1" applyBorder="1" applyAlignment="1">
      <alignment horizontal="center" vertical="center"/>
    </xf>
    <xf numFmtId="3" fontId="14" fillId="0" borderId="1" xfId="0" quotePrefix="1" applyNumberFormat="1" applyFont="1" applyBorder="1" applyAlignment="1">
      <alignment horizontal="center" vertical="center"/>
    </xf>
    <xf numFmtId="3" fontId="14" fillId="0" borderId="1" xfId="0" applyNumberFormat="1" applyFont="1" applyBorder="1" applyAlignment="1">
      <alignment horizontal="center" vertical="center"/>
    </xf>
    <xf numFmtId="167" fontId="14" fillId="0" borderId="57" xfId="1" applyNumberFormat="1" applyFont="1" applyBorder="1" applyAlignment="1">
      <alignment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xf>
    <xf numFmtId="0" fontId="14" fillId="0" borderId="6" xfId="0" applyFont="1" applyBorder="1" applyAlignment="1">
      <alignment horizontal="center" vertical="center"/>
    </xf>
    <xf numFmtId="0" fontId="10" fillId="0" borderId="6" xfId="0" applyFont="1" applyBorder="1" applyAlignment="1">
      <alignment horizontal="center" vertical="center"/>
    </xf>
    <xf numFmtId="0" fontId="17" fillId="0" borderId="0" xfId="0" applyFont="1" applyAlignment="1">
      <alignment horizontal="center"/>
    </xf>
    <xf numFmtId="0" fontId="0" fillId="0" borderId="6" xfId="0" applyBorder="1"/>
    <xf numFmtId="0" fontId="8" fillId="6" borderId="0" xfId="2" applyNumberFormat="1" applyFont="1" applyFill="1" applyBorder="1" applyAlignment="1">
      <alignment horizontal="left"/>
    </xf>
    <xf numFmtId="0" fontId="8" fillId="6" borderId="0" xfId="2" applyNumberFormat="1" applyFont="1" applyFill="1" applyBorder="1" applyAlignment="1">
      <alignment horizontal="right"/>
    </xf>
    <xf numFmtId="0" fontId="38" fillId="6" borderId="0" xfId="2" applyNumberFormat="1" applyFont="1" applyFill="1" applyBorder="1" applyAlignment="1"/>
    <xf numFmtId="49" fontId="38" fillId="6" borderId="0" xfId="2" applyNumberFormat="1" applyFont="1" applyFill="1" applyBorder="1" applyAlignment="1"/>
    <xf numFmtId="0" fontId="14" fillId="6" borderId="0" xfId="0" applyFont="1" applyFill="1"/>
    <xf numFmtId="0" fontId="29" fillId="6" borderId="0" xfId="2" applyNumberFormat="1" applyFont="1" applyFill="1" applyBorder="1" applyAlignment="1"/>
    <xf numFmtId="0" fontId="14" fillId="6" borderId="0" xfId="2" applyNumberFormat="1" applyFont="1" applyFill="1" applyBorder="1" applyAlignment="1">
      <alignment horizontal="left"/>
    </xf>
    <xf numFmtId="0" fontId="14" fillId="6" borderId="0" xfId="2" applyNumberFormat="1" applyFont="1" applyFill="1" applyBorder="1" applyAlignment="1"/>
    <xf numFmtId="0" fontId="38" fillId="6" borderId="0" xfId="2" applyNumberFormat="1" applyFont="1" applyFill="1" applyBorder="1" applyAlignment="1">
      <alignment horizontal="center"/>
    </xf>
    <xf numFmtId="0" fontId="8" fillId="6" borderId="0" xfId="2" applyNumberFormat="1" applyFont="1" applyFill="1" applyBorder="1" applyAlignment="1"/>
    <xf numFmtId="0" fontId="14" fillId="6" borderId="6" xfId="2" applyNumberFormat="1" applyFont="1" applyFill="1" applyBorder="1" applyAlignment="1">
      <alignment horizontal="center" vertical="center"/>
    </xf>
    <xf numFmtId="0" fontId="14" fillId="6" borderId="6" xfId="2" applyNumberFormat="1" applyFont="1" applyFill="1" applyBorder="1" applyAlignment="1">
      <alignment horizontal="center" vertical="center" wrapText="1"/>
    </xf>
    <xf numFmtId="0" fontId="10" fillId="6" borderId="0" xfId="0" applyFont="1" applyFill="1"/>
    <xf numFmtId="0" fontId="8" fillId="6" borderId="86" xfId="2" applyNumberFormat="1" applyFont="1" applyFill="1" applyBorder="1" applyAlignment="1">
      <alignment horizontal="center" vertical="center"/>
    </xf>
    <xf numFmtId="0" fontId="8" fillId="6" borderId="3" xfId="2" applyNumberFormat="1" applyFont="1" applyFill="1" applyBorder="1" applyAlignment="1">
      <alignment horizontal="center" vertical="center"/>
    </xf>
    <xf numFmtId="49" fontId="8" fillId="6" borderId="3" xfId="2" applyNumberFormat="1" applyFont="1" applyFill="1" applyBorder="1" applyAlignment="1">
      <alignment horizontal="center" vertical="center"/>
    </xf>
    <xf numFmtId="0" fontId="8" fillId="6" borderId="87" xfId="2" applyNumberFormat="1" applyFont="1" applyFill="1" applyBorder="1" applyAlignment="1">
      <alignment horizontal="left" vertical="center" wrapText="1"/>
    </xf>
    <xf numFmtId="3" fontId="8" fillId="6" borderId="6" xfId="2" applyNumberFormat="1" applyFont="1" applyFill="1" applyBorder="1" applyAlignment="1">
      <alignment horizontal="right" vertical="center" wrapText="1"/>
    </xf>
    <xf numFmtId="3" fontId="8" fillId="6" borderId="6" xfId="2" applyNumberFormat="1" applyFont="1" applyFill="1" applyBorder="1" applyAlignment="1">
      <alignment horizontal="right" vertical="center"/>
    </xf>
    <xf numFmtId="0" fontId="15" fillId="6" borderId="0" xfId="2" applyNumberFormat="1" applyFont="1" applyFill="1" applyBorder="1" applyAlignment="1"/>
    <xf numFmtId="0" fontId="8" fillId="6" borderId="2" xfId="2" applyNumberFormat="1" applyFont="1" applyFill="1" applyBorder="1" applyAlignment="1">
      <alignment horizontal="center" vertical="center"/>
    </xf>
    <xf numFmtId="0" fontId="15" fillId="6" borderId="2" xfId="2" applyNumberFormat="1" applyFont="1" applyFill="1" applyBorder="1" applyAlignment="1">
      <alignment horizontal="center" vertical="center"/>
    </xf>
    <xf numFmtId="0" fontId="15" fillId="6" borderId="3" xfId="2" applyNumberFormat="1" applyFont="1" applyFill="1" applyBorder="1" applyAlignment="1">
      <alignment horizontal="center" vertical="center"/>
    </xf>
    <xf numFmtId="49" fontId="15" fillId="6" borderId="3" xfId="2" applyNumberFormat="1" applyFont="1" applyFill="1" applyBorder="1" applyAlignment="1">
      <alignment horizontal="center" vertical="center"/>
    </xf>
    <xf numFmtId="0" fontId="15" fillId="6" borderId="87" xfId="2" applyNumberFormat="1" applyFont="1" applyFill="1" applyBorder="1" applyAlignment="1">
      <alignment horizontal="left" vertical="center" wrapText="1"/>
    </xf>
    <xf numFmtId="3" fontId="15" fillId="6" borderId="6" xfId="2" applyNumberFormat="1" applyFont="1" applyFill="1" applyBorder="1" applyAlignment="1">
      <alignment horizontal="right" vertical="center" wrapText="1"/>
    </xf>
    <xf numFmtId="3" fontId="15" fillId="6" borderId="6" xfId="2" applyNumberFormat="1" applyFont="1" applyFill="1" applyBorder="1" applyAlignment="1">
      <alignment horizontal="right" vertical="center"/>
    </xf>
    <xf numFmtId="0" fontId="13" fillId="0" borderId="0" xfId="2" applyNumberFormat="1" applyFont="1" applyFill="1" applyBorder="1" applyAlignment="1">
      <alignment vertical="center" textRotation="180"/>
    </xf>
    <xf numFmtId="0" fontId="8" fillId="0" borderId="0" xfId="2" applyNumberFormat="1" applyFont="1" applyFill="1" applyBorder="1" applyAlignment="1">
      <alignment horizontal="center"/>
    </xf>
    <xf numFmtId="0" fontId="8" fillId="0" borderId="0" xfId="2" applyNumberFormat="1" applyFont="1" applyFill="1" applyBorder="1" applyAlignment="1"/>
    <xf numFmtId="0" fontId="9" fillId="0" borderId="0" xfId="2" applyNumberFormat="1" applyFont="1" applyFill="1" applyBorder="1" applyAlignment="1">
      <alignment vertical="center" textRotation="180"/>
    </xf>
    <xf numFmtId="0" fontId="6" fillId="0" borderId="0" xfId="2" applyNumberFormat="1" applyFont="1" applyFill="1" applyBorder="1" applyAlignment="1">
      <alignment horizontal="left"/>
    </xf>
    <xf numFmtId="0" fontId="6" fillId="0" borderId="0" xfId="2" applyNumberFormat="1" applyFont="1" applyFill="1" applyBorder="1" applyAlignment="1"/>
    <xf numFmtId="0" fontId="7" fillId="0" borderId="0" xfId="2" applyNumberFormat="1" applyFont="1" applyFill="1" applyBorder="1" applyAlignment="1">
      <alignment horizontal="left"/>
    </xf>
    <xf numFmtId="0" fontId="11" fillId="0" borderId="0" xfId="2" applyNumberFormat="1" applyFont="1" applyFill="1" applyBorder="1" applyAlignment="1">
      <alignment horizontal="center"/>
    </xf>
    <xf numFmtId="0" fontId="12" fillId="0" borderId="0" xfId="2" applyNumberFormat="1" applyFont="1" applyFill="1" applyBorder="1" applyAlignment="1">
      <alignment horizontal="center"/>
    </xf>
    <xf numFmtId="0" fontId="44" fillId="0" borderId="92"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92" xfId="0" applyFont="1" applyBorder="1" applyAlignment="1">
      <alignment horizontal="center" vertical="center"/>
    </xf>
    <xf numFmtId="0" fontId="35" fillId="0" borderId="0" xfId="0" applyFont="1"/>
    <xf numFmtId="0" fontId="8" fillId="0" borderId="0" xfId="0" applyFont="1" applyAlignment="1">
      <alignment horizontal="left"/>
    </xf>
    <xf numFmtId="0" fontId="38" fillId="0" borderId="0" xfId="0" applyFont="1"/>
    <xf numFmtId="0" fontId="8" fillId="0" borderId="0" xfId="0" applyFont="1" applyAlignment="1">
      <alignment horizontal="center" textRotation="180"/>
    </xf>
    <xf numFmtId="0" fontId="35" fillId="0" borderId="97" xfId="0" applyFont="1" applyBorder="1"/>
    <xf numFmtId="0" fontId="35" fillId="0" borderId="97" xfId="0" applyFont="1" applyBorder="1" applyAlignment="1">
      <alignment horizontal="center"/>
    </xf>
    <xf numFmtId="0" fontId="35" fillId="0" borderId="98" xfId="0" applyFont="1" applyBorder="1"/>
    <xf numFmtId="0" fontId="35" fillId="0" borderId="98" xfId="0" applyFont="1" applyBorder="1" applyAlignment="1">
      <alignment horizontal="center"/>
    </xf>
    <xf numFmtId="0" fontId="14" fillId="0" borderId="0" xfId="0" applyFont="1" applyAlignment="1"/>
    <xf numFmtId="16" fontId="35" fillId="0" borderId="98" xfId="0" applyNumberFormat="1" applyFont="1" applyBorder="1"/>
    <xf numFmtId="17" fontId="35" fillId="0" borderId="98" xfId="0" applyNumberFormat="1" applyFont="1" applyBorder="1"/>
    <xf numFmtId="0" fontId="35" fillId="0" borderId="96" xfId="0" applyFont="1" applyBorder="1"/>
    <xf numFmtId="0" fontId="8" fillId="0" borderId="0" xfId="0" applyFont="1" applyAlignment="1">
      <alignment vertical="center"/>
    </xf>
    <xf numFmtId="0" fontId="3" fillId="0" borderId="0" xfId="3"/>
    <xf numFmtId="0" fontId="32" fillId="0" borderId="0" xfId="3" applyFont="1"/>
    <xf numFmtId="0" fontId="40" fillId="0" borderId="0" xfId="3" applyFont="1" applyAlignment="1">
      <alignment vertical="center"/>
    </xf>
    <xf numFmtId="0" fontId="35" fillId="0" borderId="0" xfId="3" applyFont="1" applyAlignment="1">
      <alignment vertical="center"/>
    </xf>
    <xf numFmtId="0" fontId="40" fillId="0" borderId="0" xfId="3" applyFont="1" applyAlignment="1">
      <alignment horizontal="left" vertical="center"/>
    </xf>
    <xf numFmtId="0" fontId="32" fillId="0" borderId="112" xfId="3" applyFont="1" applyBorder="1"/>
    <xf numFmtId="0" fontId="40" fillId="0" borderId="89" xfId="3" applyFont="1" applyBorder="1" applyAlignment="1">
      <alignment horizontal="center" vertical="center" wrapText="1"/>
    </xf>
    <xf numFmtId="0" fontId="40" fillId="0" borderId="103" xfId="3" applyFont="1" applyBorder="1" applyAlignment="1">
      <alignment horizontal="center" vertical="center" wrapText="1"/>
    </xf>
    <xf numFmtId="0" fontId="40" fillId="0" borderId="88" xfId="3" applyFont="1" applyBorder="1" applyAlignment="1">
      <alignment horizontal="center" vertical="center" wrapText="1"/>
    </xf>
    <xf numFmtId="0" fontId="40" fillId="0" borderId="100" xfId="3" applyFont="1" applyBorder="1" applyAlignment="1">
      <alignment horizontal="center" vertical="center" wrapText="1"/>
    </xf>
    <xf numFmtId="0" fontId="40" fillId="0" borderId="90" xfId="3" applyFont="1" applyBorder="1" applyAlignment="1">
      <alignment horizontal="center" vertical="center" wrapText="1"/>
    </xf>
    <xf numFmtId="0" fontId="40" fillId="0" borderId="99" xfId="3" applyFont="1" applyBorder="1" applyAlignment="1">
      <alignment horizontal="center" vertical="center" wrapText="1"/>
    </xf>
    <xf numFmtId="0" fontId="32" fillId="0" borderId="0" xfId="3" applyFont="1" applyAlignment="1">
      <alignment vertical="center"/>
    </xf>
    <xf numFmtId="0" fontId="32" fillId="0" borderId="72" xfId="3" applyFont="1" applyBorder="1" applyAlignment="1">
      <alignment vertical="center"/>
    </xf>
    <xf numFmtId="0" fontId="32" fillId="0" borderId="95" xfId="3" applyFont="1" applyBorder="1" applyAlignment="1">
      <alignment vertical="center" wrapText="1"/>
    </xf>
    <xf numFmtId="165" fontId="31" fillId="0" borderId="113" xfId="3" applyNumberFormat="1" applyFont="1" applyBorder="1" applyAlignment="1">
      <alignment horizontal="right" vertical="center"/>
    </xf>
    <xf numFmtId="165" fontId="31" fillId="0" borderId="54" xfId="3" applyNumberFormat="1" applyFont="1" applyBorder="1" applyAlignment="1">
      <alignment horizontal="right" vertical="center"/>
    </xf>
    <xf numFmtId="165" fontId="31" fillId="0" borderId="114" xfId="3" applyNumberFormat="1" applyFont="1" applyBorder="1" applyAlignment="1">
      <alignment horizontal="right" vertical="center"/>
    </xf>
    <xf numFmtId="165" fontId="31" fillId="0" borderId="70" xfId="3" applyNumberFormat="1" applyFont="1" applyBorder="1" applyAlignment="1">
      <alignment horizontal="right" vertical="center"/>
    </xf>
    <xf numFmtId="165" fontId="31" fillId="0" borderId="95" xfId="3" applyNumberFormat="1" applyFont="1" applyBorder="1" applyAlignment="1">
      <alignment horizontal="right" vertical="center"/>
    </xf>
    <xf numFmtId="0" fontId="32" fillId="0" borderId="71" xfId="3" applyFont="1" applyBorder="1" applyAlignment="1">
      <alignment vertical="center"/>
    </xf>
    <xf numFmtId="0" fontId="32" fillId="0" borderId="98" xfId="3" applyFont="1" applyBorder="1" applyAlignment="1">
      <alignment vertical="center" wrapText="1"/>
    </xf>
    <xf numFmtId="165" fontId="31" fillId="0" borderId="106" xfId="3" applyNumberFormat="1" applyFont="1" applyBorder="1" applyAlignment="1">
      <alignment horizontal="right" vertical="center"/>
    </xf>
    <xf numFmtId="165" fontId="31" fillId="0" borderId="40" xfId="3" applyNumberFormat="1" applyFont="1" applyBorder="1" applyAlignment="1">
      <alignment horizontal="right" vertical="center"/>
    </xf>
    <xf numFmtId="165" fontId="31" fillId="0" borderId="107" xfId="3" applyNumberFormat="1" applyFont="1" applyBorder="1" applyAlignment="1">
      <alignment horizontal="right" vertical="center"/>
    </xf>
    <xf numFmtId="165" fontId="31" fillId="0" borderId="41" xfId="3" applyNumberFormat="1" applyFont="1" applyBorder="1" applyAlignment="1">
      <alignment horizontal="right" vertical="center"/>
    </xf>
    <xf numFmtId="165" fontId="31" fillId="0" borderId="98" xfId="3" applyNumberFormat="1" applyFont="1" applyBorder="1" applyAlignment="1">
      <alignment horizontal="right" vertical="center"/>
    </xf>
    <xf numFmtId="0" fontId="32" fillId="0" borderId="115" xfId="3" applyFont="1" applyBorder="1" applyAlignment="1">
      <alignment vertical="center"/>
    </xf>
    <xf numFmtId="0" fontId="32" fillId="0" borderId="96" xfId="3" applyFont="1" applyBorder="1" applyAlignment="1">
      <alignment vertical="center" wrapText="1"/>
    </xf>
    <xf numFmtId="165" fontId="31" fillId="0" borderId="110" xfId="3" applyNumberFormat="1" applyFont="1" applyBorder="1" applyAlignment="1">
      <alignment horizontal="right" vertical="center"/>
    </xf>
    <xf numFmtId="165" fontId="31" fillId="0" borderId="51" xfId="3" applyNumberFormat="1" applyFont="1" applyBorder="1" applyAlignment="1">
      <alignment horizontal="right" vertical="center"/>
    </xf>
    <xf numFmtId="165" fontId="31" fillId="0" borderId="20" xfId="3" applyNumberFormat="1" applyFont="1" applyBorder="1" applyAlignment="1">
      <alignment horizontal="right" vertical="center"/>
    </xf>
    <xf numFmtId="165" fontId="31" fillId="0" borderId="69" xfId="3" applyNumberFormat="1" applyFont="1" applyBorder="1" applyAlignment="1">
      <alignment horizontal="right" vertical="center"/>
    </xf>
    <xf numFmtId="165" fontId="31" fillId="0" borderId="116" xfId="3" applyNumberFormat="1" applyFont="1" applyBorder="1" applyAlignment="1">
      <alignment horizontal="right" vertical="center"/>
    </xf>
    <xf numFmtId="165" fontId="31" fillId="0" borderId="100" xfId="3" applyNumberFormat="1" applyFont="1" applyBorder="1" applyAlignment="1">
      <alignment horizontal="right" vertical="center"/>
    </xf>
    <xf numFmtId="165" fontId="31" fillId="0" borderId="90" xfId="3" applyNumberFormat="1" applyFont="1" applyBorder="1" applyAlignment="1">
      <alignment horizontal="right" vertical="center"/>
    </xf>
    <xf numFmtId="165" fontId="31" fillId="0" borderId="103" xfId="3" applyNumberFormat="1" applyFont="1" applyBorder="1" applyAlignment="1">
      <alignment horizontal="right" vertical="center"/>
    </xf>
    <xf numFmtId="165" fontId="31" fillId="0" borderId="99" xfId="3" applyNumberFormat="1" applyFont="1" applyBorder="1" applyAlignment="1">
      <alignment horizontal="right" vertical="center"/>
    </xf>
    <xf numFmtId="0" fontId="40" fillId="0" borderId="0" xfId="3" applyFont="1" applyBorder="1" applyAlignment="1">
      <alignment horizontal="center" vertical="center"/>
    </xf>
    <xf numFmtId="3" fontId="32" fillId="0" borderId="0" xfId="3" applyNumberFormat="1" applyFont="1" applyBorder="1" applyAlignment="1">
      <alignment horizontal="right" vertical="center"/>
    </xf>
    <xf numFmtId="0" fontId="32" fillId="0" borderId="0" xfId="0" applyFont="1" applyAlignment="1">
      <alignment vertical="center"/>
    </xf>
    <xf numFmtId="0" fontId="35" fillId="0" borderId="0" xfId="0" applyFont="1" applyBorder="1" applyAlignment="1">
      <alignment vertical="center"/>
    </xf>
    <xf numFmtId="0" fontId="8" fillId="0" borderId="0" xfId="0" applyFont="1" applyBorder="1" applyAlignment="1">
      <alignment horizontal="left" vertical="center"/>
    </xf>
    <xf numFmtId="0" fontId="10" fillId="0" borderId="0" xfId="0" applyFont="1" applyAlignment="1">
      <alignment horizontal="right"/>
    </xf>
    <xf numFmtId="0" fontId="38" fillId="0" borderId="119" xfId="0" applyFont="1" applyBorder="1" applyAlignment="1">
      <alignment horizontal="center"/>
    </xf>
    <xf numFmtId="0" fontId="38" fillId="0" borderId="120" xfId="0" applyFont="1" applyBorder="1" applyAlignment="1">
      <alignment horizontal="center"/>
    </xf>
    <xf numFmtId="0" fontId="38" fillId="0" borderId="121" xfId="0" applyFont="1" applyBorder="1" applyAlignment="1">
      <alignment horizontal="center"/>
    </xf>
    <xf numFmtId="0" fontId="14" fillId="0" borderId="54" xfId="0" applyFont="1" applyBorder="1"/>
    <xf numFmtId="0" fontId="14" fillId="0" borderId="44" xfId="0" applyFont="1" applyBorder="1"/>
    <xf numFmtId="0" fontId="14" fillId="0" borderId="123" xfId="0" applyFont="1" applyBorder="1"/>
    <xf numFmtId="0" fontId="14" fillId="0" borderId="71" xfId="0" applyFont="1" applyBorder="1"/>
    <xf numFmtId="0" fontId="14" fillId="0" borderId="125" xfId="0" applyFont="1" applyBorder="1"/>
    <xf numFmtId="0" fontId="14" fillId="0" borderId="8" xfId="0" applyFont="1" applyBorder="1"/>
    <xf numFmtId="0" fontId="14" fillId="0" borderId="126" xfId="0" applyFont="1" applyBorder="1"/>
    <xf numFmtId="0" fontId="14" fillId="0" borderId="127" xfId="0" applyFont="1" applyBorder="1"/>
    <xf numFmtId="0" fontId="14" fillId="0" borderId="128" xfId="0" applyFont="1" applyBorder="1"/>
    <xf numFmtId="0" fontId="14" fillId="0" borderId="129" xfId="0" applyFont="1" applyBorder="1"/>
    <xf numFmtId="0" fontId="10" fillId="0" borderId="13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3" xfId="0" applyFont="1" applyBorder="1" applyAlignment="1">
      <alignment horizontal="center" vertical="center" wrapText="1"/>
    </xf>
    <xf numFmtId="0" fontId="14" fillId="0" borderId="136" xfId="0" applyFont="1" applyBorder="1"/>
    <xf numFmtId="0" fontId="14" fillId="0" borderId="137" xfId="0" applyFont="1" applyBorder="1"/>
    <xf numFmtId="0" fontId="14" fillId="0" borderId="138" xfId="0" applyFont="1" applyBorder="1"/>
    <xf numFmtId="0" fontId="14" fillId="0" borderId="50" xfId="0" applyFont="1" applyBorder="1"/>
    <xf numFmtId="0" fontId="14" fillId="0" borderId="19" xfId="0" applyFont="1" applyBorder="1"/>
    <xf numFmtId="0" fontId="14" fillId="0" borderId="140" xfId="0" applyFont="1" applyBorder="1"/>
    <xf numFmtId="0" fontId="14" fillId="0" borderId="9" xfId="0" applyFont="1" applyBorder="1"/>
    <xf numFmtId="0" fontId="14" fillId="0" borderId="53" xfId="0" applyFont="1" applyBorder="1"/>
    <xf numFmtId="0" fontId="14" fillId="0" borderId="5" xfId="0" applyFont="1" applyBorder="1"/>
    <xf numFmtId="0" fontId="14" fillId="0" borderId="4" xfId="0" applyFont="1" applyBorder="1"/>
    <xf numFmtId="0" fontId="14" fillId="0" borderId="144" xfId="0" applyFont="1" applyBorder="1"/>
    <xf numFmtId="0" fontId="14" fillId="0" borderId="48" xfId="0" applyFont="1" applyBorder="1"/>
    <xf numFmtId="0" fontId="14" fillId="0" borderId="146" xfId="0" applyFont="1" applyBorder="1"/>
    <xf numFmtId="0" fontId="14" fillId="0" borderId="119" xfId="0" applyFont="1" applyBorder="1"/>
    <xf numFmtId="0" fontId="14" fillId="0" borderId="102" xfId="0" applyFont="1" applyBorder="1"/>
    <xf numFmtId="0" fontId="14" fillId="0" borderId="101" xfId="0" applyFont="1" applyBorder="1"/>
    <xf numFmtId="0" fontId="14" fillId="0" borderId="147" xfId="0" applyFont="1" applyBorder="1"/>
    <xf numFmtId="0" fontId="10" fillId="0" borderId="0" xfId="0" applyFont="1" applyFill="1"/>
    <xf numFmtId="0" fontId="37" fillId="0" borderId="148" xfId="0" applyFont="1" applyBorder="1" applyAlignment="1">
      <alignment horizontal="center" vertical="center"/>
    </xf>
    <xf numFmtId="0" fontId="37" fillId="0" borderId="148" xfId="0" applyFont="1" applyFill="1" applyBorder="1" applyAlignment="1">
      <alignment horizontal="center" vertical="center"/>
    </xf>
    <xf numFmtId="0" fontId="10" fillId="0" borderId="148" xfId="0" applyFont="1" applyBorder="1" applyAlignment="1">
      <alignment horizontal="right" vertical="center"/>
    </xf>
    <xf numFmtId="0" fontId="16" fillId="0" borderId="151" xfId="0" applyFont="1" applyBorder="1" applyAlignment="1">
      <alignment horizontal="center" vertical="center"/>
    </xf>
    <xf numFmtId="0" fontId="16" fillId="0" borderId="19" xfId="0" applyFont="1" applyBorder="1" applyAlignment="1">
      <alignment horizontal="center" vertical="center" wrapText="1"/>
    </xf>
    <xf numFmtId="0" fontId="16" fillId="0" borderId="153"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9" xfId="0" applyFont="1" applyFill="1" applyBorder="1" applyAlignment="1">
      <alignment horizontal="center" vertical="center" wrapText="1"/>
    </xf>
    <xf numFmtId="0" fontId="10" fillId="0" borderId="156" xfId="0" applyFont="1" applyBorder="1" applyAlignment="1">
      <alignment horizontal="center" vertical="center" wrapText="1"/>
    </xf>
    <xf numFmtId="0" fontId="10" fillId="0" borderId="0" xfId="0" applyFont="1" applyAlignment="1">
      <alignment horizontal="center" vertical="center" wrapText="1"/>
    </xf>
    <xf numFmtId="0" fontId="10" fillId="0" borderId="157" xfId="0" applyFont="1" applyBorder="1" applyAlignment="1">
      <alignment horizontal="center" vertical="center"/>
    </xf>
    <xf numFmtId="0" fontId="10" fillId="0" borderId="158" xfId="0" applyFont="1" applyBorder="1" applyAlignment="1">
      <alignment vertical="center"/>
    </xf>
    <xf numFmtId="0" fontId="10" fillId="0" borderId="159" xfId="0" applyFont="1" applyBorder="1" applyAlignment="1">
      <alignment vertical="center"/>
    </xf>
    <xf numFmtId="0" fontId="10" fillId="0" borderId="160" xfId="0" applyFont="1" applyBorder="1" applyAlignment="1">
      <alignment vertical="center"/>
    </xf>
    <xf numFmtId="0" fontId="10" fillId="0" borderId="160" xfId="0" applyFont="1" applyFill="1" applyBorder="1" applyAlignment="1">
      <alignment vertical="center"/>
    </xf>
    <xf numFmtId="0" fontId="10" fillId="0" borderId="104" xfId="0" applyFont="1" applyBorder="1" applyAlignment="1">
      <alignment horizontal="center" vertical="center"/>
    </xf>
    <xf numFmtId="0" fontId="10" fillId="0" borderId="161" xfId="0" applyFont="1" applyBorder="1" applyAlignment="1">
      <alignment vertical="center"/>
    </xf>
    <xf numFmtId="0" fontId="10" fillId="0" borderId="55" xfId="0" applyFont="1" applyBorder="1" applyAlignment="1">
      <alignment vertical="center"/>
    </xf>
    <xf numFmtId="0" fontId="10" fillId="0" borderId="44" xfId="0" applyFont="1" applyBorder="1" applyAlignment="1">
      <alignment vertical="center"/>
    </xf>
    <xf numFmtId="0" fontId="10" fillId="0" borderId="44" xfId="0" applyFont="1" applyFill="1" applyBorder="1" applyAlignment="1">
      <alignment vertical="center"/>
    </xf>
    <xf numFmtId="0" fontId="10" fillId="0" borderId="162" xfId="0" applyFont="1" applyBorder="1" applyAlignment="1">
      <alignment vertical="center"/>
    </xf>
    <xf numFmtId="0" fontId="10" fillId="0" borderId="49" xfId="0" applyFont="1" applyBorder="1" applyAlignment="1">
      <alignment vertical="center"/>
    </xf>
    <xf numFmtId="0" fontId="10" fillId="0" borderId="6" xfId="0" applyFont="1" applyBorder="1" applyAlignment="1">
      <alignment vertical="center"/>
    </xf>
    <xf numFmtId="0" fontId="10" fillId="0" borderId="6" xfId="0" applyFont="1" applyFill="1" applyBorder="1" applyAlignment="1">
      <alignment vertical="center"/>
    </xf>
    <xf numFmtId="0" fontId="10" fillId="0" borderId="105" xfId="0" applyFont="1" applyBorder="1" applyAlignment="1">
      <alignment horizontal="center" vertical="center"/>
    </xf>
    <xf numFmtId="0" fontId="29" fillId="0" borderId="161" xfId="0" applyFont="1" applyBorder="1" applyAlignment="1">
      <alignment vertical="center" wrapText="1"/>
    </xf>
    <xf numFmtId="0" fontId="10" fillId="0" borderId="0" xfId="0" applyFont="1" applyFill="1" applyAlignment="1">
      <alignment vertical="center"/>
    </xf>
    <xf numFmtId="0" fontId="10" fillId="0" borderId="0" xfId="0" applyFont="1" applyAlignment="1">
      <alignment horizontal="center"/>
    </xf>
    <xf numFmtId="0" fontId="50" fillId="0" borderId="0" xfId="0" applyFont="1" applyFill="1"/>
    <xf numFmtId="0" fontId="10" fillId="0" borderId="0" xfId="0" quotePrefix="1" applyFont="1" applyAlignment="1">
      <alignment horizontal="right"/>
    </xf>
    <xf numFmtId="0" fontId="10" fillId="0" borderId="0" xfId="0" applyFont="1" applyBorder="1"/>
    <xf numFmtId="164" fontId="10" fillId="0" borderId="166" xfId="0" applyNumberFormat="1" applyFont="1" applyBorder="1" applyAlignment="1">
      <alignment horizontal="center" vertical="center"/>
    </xf>
    <xf numFmtId="164" fontId="51" fillId="0" borderId="166" xfId="0" applyNumberFormat="1" applyFont="1" applyFill="1" applyBorder="1" applyAlignment="1">
      <alignment horizontal="center" vertical="center"/>
    </xf>
    <xf numFmtId="0" fontId="10" fillId="0" borderId="101" xfId="0" applyFont="1" applyBorder="1" applyAlignment="1">
      <alignment horizontal="center" vertical="center" wrapText="1"/>
    </xf>
    <xf numFmtId="0" fontId="10" fillId="0" borderId="90" xfId="0" applyFont="1" applyBorder="1" applyAlignment="1">
      <alignment horizontal="center" vertical="center" wrapText="1"/>
    </xf>
    <xf numFmtId="0" fontId="14" fillId="0" borderId="108" xfId="0" applyFont="1" applyBorder="1"/>
    <xf numFmtId="0" fontId="14" fillId="0" borderId="112" xfId="0" applyFont="1" applyBorder="1"/>
    <xf numFmtId="0" fontId="14" fillId="0" borderId="63" xfId="0" applyFont="1" applyBorder="1"/>
    <xf numFmtId="0" fontId="14" fillId="0" borderId="92" xfId="0" applyFont="1" applyBorder="1"/>
    <xf numFmtId="0" fontId="50" fillId="0" borderId="108" xfId="0" applyFont="1" applyFill="1" applyBorder="1"/>
    <xf numFmtId="0" fontId="14" fillId="0" borderId="173" xfId="0" applyFont="1" applyBorder="1"/>
    <xf numFmtId="0" fontId="14" fillId="0" borderId="174" xfId="0" applyFont="1" applyBorder="1"/>
    <xf numFmtId="0" fontId="14" fillId="0" borderId="85" xfId="0" applyFont="1" applyBorder="1"/>
    <xf numFmtId="0" fontId="14" fillId="0" borderId="97" xfId="0" applyFont="1" applyBorder="1"/>
    <xf numFmtId="0" fontId="14" fillId="0" borderId="55" xfId="0" applyFont="1" applyBorder="1"/>
    <xf numFmtId="0" fontId="50" fillId="0" borderId="85" xfId="0" applyFont="1" applyFill="1" applyBorder="1"/>
    <xf numFmtId="0" fontId="14" fillId="0" borderId="175" xfId="0" applyFont="1" applyBorder="1"/>
    <xf numFmtId="0" fontId="14" fillId="0" borderId="79" xfId="0" applyFont="1" applyBorder="1"/>
    <xf numFmtId="0" fontId="14" fillId="0" borderId="80" xfId="0" applyFont="1" applyBorder="1"/>
    <xf numFmtId="0" fontId="14" fillId="0" borderId="12" xfId="0" applyFont="1" applyBorder="1"/>
    <xf numFmtId="0" fontId="14" fillId="0" borderId="172" xfId="0" applyFont="1" applyBorder="1"/>
    <xf numFmtId="0" fontId="50" fillId="0" borderId="79" xfId="0" applyFont="1" applyFill="1" applyBorder="1"/>
    <xf numFmtId="0" fontId="14" fillId="0" borderId="179" xfId="0" applyFont="1" applyBorder="1"/>
    <xf numFmtId="0" fontId="14" fillId="0" borderId="181" xfId="0" applyFont="1" applyBorder="1"/>
    <xf numFmtId="0" fontId="14" fillId="0" borderId="182" xfId="0" applyFont="1" applyBorder="1"/>
    <xf numFmtId="0" fontId="14" fillId="0" borderId="183" xfId="0" applyFont="1" applyBorder="1"/>
    <xf numFmtId="0" fontId="14" fillId="0" borderId="177" xfId="0" applyFont="1" applyBorder="1"/>
    <xf numFmtId="0" fontId="14" fillId="0" borderId="184" xfId="0" applyFont="1" applyBorder="1"/>
    <xf numFmtId="0" fontId="50" fillId="0" borderId="181" xfId="0" applyFont="1" applyFill="1" applyBorder="1"/>
    <xf numFmtId="0" fontId="14" fillId="0" borderId="185" xfId="0" applyFont="1" applyBorder="1"/>
    <xf numFmtId="0" fontId="50" fillId="0" borderId="0" xfId="0" applyFont="1" applyFill="1" applyBorder="1"/>
    <xf numFmtId="0" fontId="35" fillId="0" borderId="0" xfId="0" applyFont="1" applyBorder="1"/>
    <xf numFmtId="0" fontId="48" fillId="0" borderId="0" xfId="0" applyFont="1" applyAlignment="1">
      <alignment vertical="top"/>
    </xf>
    <xf numFmtId="0" fontId="14" fillId="0" borderId="0" xfId="0" applyFont="1" applyAlignment="1">
      <alignment vertical="top"/>
    </xf>
    <xf numFmtId="0" fontId="37" fillId="0" borderId="0" xfId="0" applyFont="1" applyAlignment="1">
      <alignment horizontal="right" vertical="top" textRotation="180"/>
    </xf>
    <xf numFmtId="0" fontId="14" fillId="0" borderId="73" xfId="0" applyFont="1" applyBorder="1" applyAlignment="1">
      <alignment horizontal="center" vertical="center"/>
    </xf>
    <xf numFmtId="0" fontId="14" fillId="0" borderId="39" xfId="0" applyFont="1" applyBorder="1"/>
    <xf numFmtId="0" fontId="10" fillId="0" borderId="106" xfId="0" applyFont="1" applyBorder="1" applyAlignment="1">
      <alignment horizontal="center" vertical="center"/>
    </xf>
    <xf numFmtId="0" fontId="14" fillId="0" borderId="41" xfId="0" applyFont="1" applyBorder="1"/>
    <xf numFmtId="0" fontId="14" fillId="0" borderId="106" xfId="0" applyFont="1" applyBorder="1" applyAlignment="1">
      <alignment horizontal="center" vertical="center"/>
    </xf>
    <xf numFmtId="14" fontId="14" fillId="0" borderId="6" xfId="0" applyNumberFormat="1" applyFont="1" applyBorder="1" applyAlignment="1">
      <alignment horizontal="center"/>
    </xf>
    <xf numFmtId="0" fontId="14" fillId="0" borderId="40" xfId="0" applyFont="1" applyBorder="1"/>
    <xf numFmtId="0" fontId="35" fillId="0" borderId="41" xfId="0" applyFont="1" applyBorder="1"/>
    <xf numFmtId="0" fontId="14" fillId="0" borderId="40" xfId="0" applyFont="1" applyBorder="1" applyAlignment="1">
      <alignment horizontal="left"/>
    </xf>
    <xf numFmtId="0" fontId="35" fillId="0" borderId="40" xfId="0" applyFont="1" applyBorder="1"/>
    <xf numFmtId="0" fontId="14" fillId="0" borderId="106" xfId="0" applyFont="1" applyBorder="1"/>
    <xf numFmtId="0" fontId="14" fillId="0" borderId="186" xfId="0" applyFont="1" applyBorder="1" applyAlignment="1">
      <alignment horizontal="center" vertical="center"/>
    </xf>
    <xf numFmtId="14" fontId="14" fillId="0" borderId="24" xfId="0" applyNumberFormat="1" applyFont="1" applyBorder="1" applyAlignment="1">
      <alignment horizontal="center"/>
    </xf>
    <xf numFmtId="0" fontId="14" fillId="0" borderId="24" xfId="0" applyFont="1" applyBorder="1" applyAlignment="1">
      <alignment horizontal="center" vertical="center"/>
    </xf>
    <xf numFmtId="0" fontId="14" fillId="0" borderId="68" xfId="0" applyFont="1" applyBorder="1"/>
    <xf numFmtId="0" fontId="14" fillId="0" borderId="67" xfId="0" applyFont="1" applyBorder="1"/>
    <xf numFmtId="0" fontId="14" fillId="0" borderId="0" xfId="0" applyFont="1" applyBorder="1" applyAlignment="1">
      <alignment horizontal="center" vertical="center"/>
    </xf>
    <xf numFmtId="14" fontId="14" fillId="0" borderId="0" xfId="0" applyNumberFormat="1" applyFont="1" applyAlignment="1">
      <alignment horizontal="center"/>
    </xf>
    <xf numFmtId="0" fontId="14" fillId="0" borderId="0" xfId="0" applyFont="1" applyAlignment="1">
      <alignment horizontal="center" vertical="center"/>
    </xf>
    <xf numFmtId="0" fontId="14" fillId="0" borderId="0" xfId="0" applyFont="1" applyAlignment="1">
      <alignment horizontal="left"/>
    </xf>
    <xf numFmtId="0" fontId="14" fillId="0" borderId="0" xfId="0" applyFont="1" applyBorder="1" applyAlignment="1">
      <alignment horizontal="center"/>
    </xf>
    <xf numFmtId="0" fontId="35" fillId="0" borderId="0" xfId="0" applyFont="1" applyBorder="1" applyAlignment="1">
      <alignment horizontal="center"/>
    </xf>
    <xf numFmtId="0" fontId="35" fillId="0" borderId="0" xfId="0" applyFont="1" applyBorder="1" applyAlignment="1">
      <alignment horizontal="right"/>
    </xf>
    <xf numFmtId="0" fontId="14" fillId="0" borderId="0" xfId="0" applyFont="1" applyBorder="1" applyAlignment="1">
      <alignment horizontal="right"/>
    </xf>
    <xf numFmtId="0" fontId="45" fillId="0" borderId="0" xfId="0" applyFont="1" applyAlignment="1">
      <alignment horizontal="left" vertical="center"/>
    </xf>
    <xf numFmtId="0" fontId="8" fillId="0" borderId="6" xfId="0" applyFont="1" applyBorder="1" applyAlignment="1">
      <alignment horizontal="center" vertical="center"/>
    </xf>
    <xf numFmtId="0" fontId="45" fillId="0" borderId="0" xfId="2" applyNumberFormat="1" applyFont="1" applyFill="1" applyBorder="1" applyAlignment="1"/>
    <xf numFmtId="0" fontId="17" fillId="0" borderId="0" xfId="0" applyFont="1" applyAlignment="1"/>
    <xf numFmtId="0" fontId="53" fillId="0" borderId="0" xfId="0" applyFont="1" applyAlignment="1"/>
    <xf numFmtId="0" fontId="45" fillId="0" borderId="0" xfId="0" applyFont="1"/>
    <xf numFmtId="0" fontId="54" fillId="0" borderId="0" xfId="0" applyFont="1"/>
    <xf numFmtId="0" fontId="55" fillId="0" borderId="0" xfId="0" applyFont="1"/>
    <xf numFmtId="0" fontId="14" fillId="0" borderId="6" xfId="0" applyFont="1" applyFill="1" applyBorder="1" applyAlignment="1">
      <alignment vertical="center"/>
    </xf>
    <xf numFmtId="0" fontId="0" fillId="0" borderId="0" xfId="0" applyAlignment="1">
      <alignment horizontal="center"/>
    </xf>
    <xf numFmtId="0" fontId="8" fillId="0" borderId="0" xfId="0" applyFont="1" applyAlignment="1">
      <alignment horizontal="left" vertical="center"/>
    </xf>
    <xf numFmtId="0" fontId="8" fillId="0" borderId="89" xfId="0" applyFont="1" applyBorder="1" applyAlignment="1">
      <alignment horizontal="center" vertical="center" wrapText="1"/>
    </xf>
    <xf numFmtId="0" fontId="10" fillId="0" borderId="165" xfId="0" applyFont="1" applyBorder="1" applyAlignment="1">
      <alignment horizontal="center" vertical="center"/>
    </xf>
    <xf numFmtId="0" fontId="10" fillId="0" borderId="0" xfId="0" applyFont="1" applyBorder="1" applyAlignment="1">
      <alignment horizontal="left" vertical="center"/>
    </xf>
    <xf numFmtId="0" fontId="14" fillId="0" borderId="0" xfId="0" applyFont="1" applyBorder="1" applyAlignment="1">
      <alignment horizontal="left"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3" fontId="20" fillId="0" borderId="40" xfId="0" applyNumberFormat="1" applyFont="1" applyBorder="1" applyAlignment="1">
      <alignment horizontal="right" vertical="center"/>
    </xf>
    <xf numFmtId="0" fontId="20" fillId="0" borderId="78" xfId="0" applyFont="1" applyFill="1" applyBorder="1" applyAlignment="1">
      <alignment horizontal="left"/>
    </xf>
    <xf numFmtId="3" fontId="20" fillId="0" borderId="0" xfId="0" applyNumberFormat="1" applyFont="1" applyBorder="1" applyAlignment="1">
      <alignment horizontal="right" vertical="center"/>
    </xf>
    <xf numFmtId="0" fontId="57" fillId="0" borderId="0" xfId="2" applyNumberFormat="1" applyFont="1" applyFill="1" applyBorder="1" applyAlignment="1">
      <alignment vertical="center" textRotation="180"/>
    </xf>
    <xf numFmtId="0" fontId="58" fillId="0" borderId="0" xfId="2" applyNumberFormat="1" applyFont="1" applyFill="1" applyBorder="1" applyAlignment="1">
      <alignment horizontal="center"/>
    </xf>
    <xf numFmtId="0" fontId="52" fillId="0" borderId="0" xfId="0" applyFont="1"/>
    <xf numFmtId="0" fontId="52" fillId="0" borderId="7" xfId="2" applyNumberFormat="1" applyFont="1" applyFill="1" applyBorder="1" applyAlignment="1">
      <alignment horizontal="center" vertical="center" wrapText="1"/>
    </xf>
    <xf numFmtId="0" fontId="52" fillId="0" borderId="8" xfId="2" applyNumberFormat="1" applyFont="1" applyFill="1" applyBorder="1" applyAlignment="1">
      <alignment horizontal="center" vertical="center" wrapText="1"/>
    </xf>
    <xf numFmtId="0" fontId="52" fillId="0" borderId="9" xfId="2" applyNumberFormat="1" applyFont="1" applyFill="1" applyBorder="1" applyAlignment="1">
      <alignment horizontal="center" vertical="center" wrapText="1"/>
    </xf>
    <xf numFmtId="0" fontId="58" fillId="0" borderId="6" xfId="2" applyNumberFormat="1" applyFont="1" applyFill="1" applyBorder="1" applyAlignment="1">
      <alignment horizontal="center"/>
    </xf>
    <xf numFmtId="0" fontId="16" fillId="0" borderId="50" xfId="0" applyFont="1" applyBorder="1" applyAlignment="1">
      <alignment vertical="center"/>
    </xf>
    <xf numFmtId="0" fontId="16" fillId="0" borderId="9" xfId="0" applyFont="1" applyFill="1" applyBorder="1" applyAlignment="1">
      <alignment vertical="center"/>
    </xf>
    <xf numFmtId="0" fontId="10" fillId="0" borderId="48" xfId="0" applyFont="1" applyBorder="1" applyAlignment="1">
      <alignment horizontal="center" vertical="center"/>
    </xf>
    <xf numFmtId="0" fontId="0" fillId="0" borderId="48" xfId="0" applyBorder="1"/>
    <xf numFmtId="0" fontId="0" fillId="0" borderId="0" xfId="0" applyBorder="1"/>
    <xf numFmtId="0" fontId="16" fillId="0" borderId="0" xfId="0" applyFont="1" applyBorder="1" applyAlignment="1">
      <alignment vertical="center"/>
    </xf>
    <xf numFmtId="0" fontId="16" fillId="0" borderId="6" xfId="0" applyFont="1" applyBorder="1" applyAlignment="1">
      <alignment vertical="center"/>
    </xf>
    <xf numFmtId="0" fontId="16" fillId="0" borderId="6" xfId="0" applyFont="1" applyFill="1" applyBorder="1" applyAlignment="1">
      <alignment vertical="center"/>
    </xf>
    <xf numFmtId="0" fontId="16" fillId="0" borderId="48" xfId="0" applyFont="1" applyFill="1" applyBorder="1" applyAlignment="1">
      <alignment vertical="center"/>
    </xf>
    <xf numFmtId="0" fontId="16" fillId="0" borderId="49" xfId="0" applyFont="1" applyFill="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16" fillId="0" borderId="50" xfId="0" applyFont="1" applyFill="1" applyBorder="1" applyAlignment="1">
      <alignment vertical="center"/>
    </xf>
    <xf numFmtId="0" fontId="16" fillId="0" borderId="52" xfId="0" applyFont="1" applyFill="1" applyBorder="1" applyAlignment="1">
      <alignment vertical="center"/>
    </xf>
    <xf numFmtId="0" fontId="16" fillId="0" borderId="54" xfId="0" applyFont="1" applyFill="1" applyBorder="1" applyAlignment="1">
      <alignment vertical="center"/>
    </xf>
    <xf numFmtId="0" fontId="16" fillId="0" borderId="55" xfId="0" applyFont="1" applyFill="1" applyBorder="1" applyAlignment="1">
      <alignment vertical="center"/>
    </xf>
    <xf numFmtId="0" fontId="60" fillId="0" borderId="0" xfId="0" applyFont="1" applyAlignment="1">
      <alignment vertical="center"/>
    </xf>
    <xf numFmtId="0" fontId="60" fillId="0" borderId="0" xfId="0" applyFont="1"/>
    <xf numFmtId="0" fontId="47" fillId="0" borderId="0" xfId="0" applyFont="1" applyAlignment="1">
      <alignment vertical="center"/>
    </xf>
    <xf numFmtId="0" fontId="17" fillId="0" borderId="0" xfId="0" applyFont="1" applyAlignment="1">
      <alignment vertical="center"/>
    </xf>
    <xf numFmtId="0" fontId="47" fillId="0" borderId="0" xfId="0" applyFont="1"/>
    <xf numFmtId="0" fontId="61" fillId="0" borderId="100" xfId="0" applyFont="1" applyBorder="1" applyAlignment="1">
      <alignment horizontal="center" vertical="center" wrapText="1"/>
    </xf>
    <xf numFmtId="0" fontId="61" fillId="0" borderId="90" xfId="0" applyFont="1" applyBorder="1" applyAlignment="1">
      <alignment horizontal="center" vertical="center" wrapText="1"/>
    </xf>
    <xf numFmtId="0" fontId="61" fillId="0" borderId="103" xfId="0" applyFont="1" applyBorder="1" applyAlignment="1">
      <alignment horizontal="center" vertical="center" wrapText="1"/>
    </xf>
    <xf numFmtId="0" fontId="60" fillId="0" borderId="95" xfId="0" applyFont="1" applyBorder="1" applyAlignment="1">
      <alignment horizontal="center" vertical="center" wrapText="1"/>
    </xf>
    <xf numFmtId="3" fontId="35" fillId="0" borderId="113" xfId="0" applyNumberFormat="1" applyFont="1" applyBorder="1" applyAlignment="1">
      <alignment horizontal="right" vertical="center"/>
    </xf>
    <xf numFmtId="3" fontId="35" fillId="0" borderId="54" xfId="0" applyNumberFormat="1" applyFont="1" applyBorder="1" applyAlignment="1">
      <alignment horizontal="right" vertical="center"/>
    </xf>
    <xf numFmtId="3" fontId="35" fillId="0" borderId="114" xfId="0" applyNumberFormat="1" applyFont="1" applyBorder="1" applyAlignment="1">
      <alignment horizontal="right" vertical="center"/>
    </xf>
    <xf numFmtId="0" fontId="60" fillId="0" borderId="98" xfId="0" applyFont="1" applyBorder="1" applyAlignment="1">
      <alignment horizontal="center" vertical="center" wrapText="1"/>
    </xf>
    <xf numFmtId="3" fontId="35" fillId="0" borderId="106" xfId="0" applyNumberFormat="1" applyFont="1" applyBorder="1" applyAlignment="1">
      <alignment horizontal="right" vertical="center"/>
    </xf>
    <xf numFmtId="3" fontId="35" fillId="0" borderId="40" xfId="0" applyNumberFormat="1" applyFont="1" applyBorder="1" applyAlignment="1">
      <alignment horizontal="right" vertical="center"/>
    </xf>
    <xf numFmtId="3" fontId="35" fillId="0" borderId="107" xfId="0" applyNumberFormat="1" applyFont="1" applyBorder="1" applyAlignment="1">
      <alignment horizontal="right" vertical="center"/>
    </xf>
    <xf numFmtId="0" fontId="8" fillId="0" borderId="99" xfId="0" applyFont="1" applyBorder="1" applyAlignment="1">
      <alignment horizontal="center" vertical="center"/>
    </xf>
    <xf numFmtId="3" fontId="35" fillId="0" borderId="100" xfId="0" applyNumberFormat="1" applyFont="1" applyBorder="1" applyAlignment="1">
      <alignment horizontal="right" vertical="center"/>
    </xf>
    <xf numFmtId="3" fontId="35" fillId="0" borderId="90" xfId="0" applyNumberFormat="1" applyFont="1" applyBorder="1" applyAlignment="1">
      <alignment horizontal="right" vertical="center"/>
    </xf>
    <xf numFmtId="3" fontId="35" fillId="0" borderId="103" xfId="0" applyNumberFormat="1" applyFont="1" applyBorder="1" applyAlignment="1">
      <alignment horizontal="right" vertical="center"/>
    </xf>
    <xf numFmtId="3" fontId="35" fillId="0" borderId="91" xfId="0" applyNumberFormat="1" applyFont="1" applyBorder="1" applyAlignment="1">
      <alignment horizontal="right" vertical="center"/>
    </xf>
    <xf numFmtId="3" fontId="35" fillId="0" borderId="99" xfId="0" applyNumberFormat="1" applyFont="1" applyBorder="1" applyAlignment="1">
      <alignment horizontal="right" vertical="center"/>
    </xf>
    <xf numFmtId="0" fontId="35" fillId="0" borderId="0" xfId="0" applyFont="1" applyAlignment="1">
      <alignment horizontal="justify" vertical="center"/>
    </xf>
    <xf numFmtId="3" fontId="35" fillId="0" borderId="0" xfId="0" applyNumberFormat="1" applyFont="1" applyBorder="1" applyAlignment="1">
      <alignment horizontal="right" vertical="center"/>
    </xf>
    <xf numFmtId="0" fontId="8" fillId="0" borderId="0" xfId="0" applyFont="1" applyBorder="1" applyAlignment="1">
      <alignment horizontal="center" vertical="center"/>
    </xf>
    <xf numFmtId="0" fontId="64" fillId="0" borderId="6" xfId="0" quotePrefix="1" applyFont="1" applyFill="1" applyBorder="1" applyAlignment="1">
      <alignment horizontal="center"/>
    </xf>
    <xf numFmtId="0" fontId="64" fillId="0" borderId="6" xfId="0" applyFont="1" applyFill="1" applyBorder="1" applyAlignment="1">
      <alignment horizontal="center" vertical="center" wrapText="1"/>
    </xf>
    <xf numFmtId="0" fontId="0" fillId="0" borderId="0" xfId="0" applyAlignment="1">
      <alignment horizontal="center" vertical="center" wrapText="1"/>
    </xf>
    <xf numFmtId="0" fontId="0" fillId="0" borderId="6" xfId="0" applyFill="1" applyBorder="1"/>
    <xf numFmtId="0" fontId="64" fillId="0" borderId="6" xfId="0" applyFont="1" applyFill="1" applyBorder="1" applyAlignment="1">
      <alignment vertical="center"/>
    </xf>
    <xf numFmtId="0" fontId="0" fillId="0" borderId="6" xfId="0" applyFill="1" applyBorder="1" applyAlignment="1">
      <alignment vertical="center"/>
    </xf>
    <xf numFmtId="0" fontId="0" fillId="0" borderId="0" xfId="0" applyAlignment="1">
      <alignment vertical="center"/>
    </xf>
    <xf numFmtId="0" fontId="64" fillId="0" borderId="0" xfId="0" applyFont="1" applyFill="1" applyBorder="1" applyAlignment="1">
      <alignment vertical="center"/>
    </xf>
    <xf numFmtId="0" fontId="0" fillId="0" borderId="0" xfId="0" applyFill="1" applyBorder="1" applyAlignment="1">
      <alignment vertical="center"/>
    </xf>
    <xf numFmtId="0" fontId="10" fillId="0" borderId="10" xfId="0" applyFont="1" applyFill="1" applyBorder="1" applyAlignment="1">
      <alignment horizontal="left" vertical="center"/>
    </xf>
    <xf numFmtId="0" fontId="10" fillId="0" borderId="0" xfId="0" applyFont="1" applyFill="1" applyBorder="1" applyAlignment="1">
      <alignment horizontal="left" vertical="center"/>
    </xf>
    <xf numFmtId="0" fontId="14" fillId="0" borderId="132" xfId="0" applyFont="1" applyBorder="1" applyAlignment="1">
      <alignment horizontal="center" vertical="center"/>
    </xf>
    <xf numFmtId="0" fontId="14" fillId="0" borderId="166" xfId="0" applyFont="1" applyBorder="1" applyAlignment="1">
      <alignment vertical="center"/>
    </xf>
    <xf numFmtId="0" fontId="10" fillId="0" borderId="187" xfId="0" applyFont="1" applyBorder="1" applyAlignment="1">
      <alignment horizontal="center" vertical="center"/>
    </xf>
    <xf numFmtId="0" fontId="10" fillId="0" borderId="178" xfId="0" applyFont="1" applyBorder="1" applyAlignment="1">
      <alignment horizontal="left" vertical="center"/>
    </xf>
    <xf numFmtId="0" fontId="10" fillId="0" borderId="46" xfId="0" applyFont="1" applyBorder="1" applyAlignment="1">
      <alignment horizontal="left" vertical="center"/>
    </xf>
    <xf numFmtId="0" fontId="10" fillId="0" borderId="95" xfId="0" applyFont="1" applyBorder="1" applyAlignment="1">
      <alignment vertical="center"/>
    </xf>
    <xf numFmtId="0" fontId="14" fillId="0" borderId="95" xfId="0" applyFont="1" applyBorder="1" applyAlignment="1">
      <alignment vertical="center"/>
    </xf>
    <xf numFmtId="0" fontId="14" fillId="0" borderId="188" xfId="0" applyFont="1" applyBorder="1" applyAlignment="1">
      <alignment vertical="center"/>
    </xf>
    <xf numFmtId="0" fontId="10" fillId="0" borderId="141" xfId="0" applyFont="1" applyBorder="1" applyAlignment="1">
      <alignment horizontal="left" vertical="center"/>
    </xf>
    <xf numFmtId="0" fontId="14" fillId="0" borderId="98" xfId="0" applyFont="1" applyBorder="1" applyAlignment="1">
      <alignment horizontal="left" vertical="center"/>
    </xf>
    <xf numFmtId="0" fontId="14" fillId="0" borderId="98" xfId="0" applyFont="1" applyBorder="1" applyAlignment="1">
      <alignment vertical="center"/>
    </xf>
    <xf numFmtId="0" fontId="14" fillId="0" borderId="189" xfId="0" applyFont="1" applyBorder="1" applyAlignment="1">
      <alignment vertical="center"/>
    </xf>
    <xf numFmtId="0" fontId="14" fillId="0" borderId="116" xfId="0" applyFont="1" applyBorder="1" applyAlignment="1">
      <alignment vertical="center"/>
    </xf>
    <xf numFmtId="0" fontId="14" fillId="0" borderId="190" xfId="0" applyFont="1" applyBorder="1" applyAlignment="1">
      <alignment vertical="center"/>
    </xf>
    <xf numFmtId="0" fontId="10" fillId="0" borderId="87" xfId="0" applyFont="1" applyBorder="1" applyAlignment="1">
      <alignment horizontal="left" vertical="center"/>
    </xf>
    <xf numFmtId="0" fontId="10" fillId="0" borderId="45" xfId="0" applyFont="1" applyBorder="1" applyAlignment="1">
      <alignment horizontal="left" vertical="center"/>
    </xf>
    <xf numFmtId="0" fontId="14" fillId="0" borderId="96" xfId="0" applyFont="1" applyBorder="1" applyAlignment="1">
      <alignment horizontal="left" vertical="center"/>
    </xf>
    <xf numFmtId="0" fontId="14" fillId="0" borderId="96" xfId="0" applyFont="1" applyBorder="1" applyAlignment="1">
      <alignment vertical="center"/>
    </xf>
    <xf numFmtId="0" fontId="14" fillId="0" borderId="191" xfId="0" applyFont="1" applyBorder="1" applyAlignment="1">
      <alignment vertical="center"/>
    </xf>
    <xf numFmtId="0" fontId="10" fillId="0" borderId="92" xfId="0" applyFont="1" applyBorder="1" applyAlignment="1">
      <alignment horizontal="left" vertical="center"/>
    </xf>
    <xf numFmtId="0" fontId="14" fillId="0" borderId="92" xfId="0" applyFont="1" applyBorder="1" applyAlignment="1">
      <alignment vertical="center"/>
    </xf>
    <xf numFmtId="0" fontId="14" fillId="0" borderId="173" xfId="0" applyFont="1" applyBorder="1" applyAlignment="1">
      <alignment vertical="center"/>
    </xf>
    <xf numFmtId="0" fontId="10" fillId="0" borderId="143" xfId="0" applyFont="1" applyBorder="1" applyAlignment="1">
      <alignment horizontal="left" vertical="center"/>
    </xf>
    <xf numFmtId="0" fontId="14" fillId="0" borderId="0" xfId="0" applyFont="1" applyFill="1" applyAlignment="1">
      <alignment vertical="center"/>
    </xf>
    <xf numFmtId="0" fontId="10" fillId="0" borderId="141" xfId="0" applyFont="1" applyFill="1" applyBorder="1" applyAlignment="1">
      <alignment horizontal="left" vertical="center"/>
    </xf>
    <xf numFmtId="0" fontId="10" fillId="0" borderId="92" xfId="0" applyFont="1" applyFill="1" applyBorder="1" applyAlignment="1">
      <alignment horizontal="left" vertical="center"/>
    </xf>
    <xf numFmtId="0" fontId="14" fillId="0" borderId="92" xfId="0" applyFont="1" applyFill="1" applyBorder="1" applyAlignment="1">
      <alignment vertical="center"/>
    </xf>
    <xf numFmtId="0" fontId="14" fillId="0" borderId="173" xfId="0" applyFont="1" applyFill="1" applyBorder="1" applyAlignment="1">
      <alignment vertical="center"/>
    </xf>
    <xf numFmtId="0" fontId="14" fillId="0" borderId="98" xfId="0" applyFont="1" applyBorder="1" applyAlignment="1">
      <alignment horizontal="right" vertical="center"/>
    </xf>
    <xf numFmtId="0" fontId="14" fillId="0" borderId="116" xfId="0" applyFont="1" applyBorder="1" applyAlignment="1">
      <alignment horizontal="left" vertical="center"/>
    </xf>
    <xf numFmtId="0" fontId="14" fillId="0" borderId="46" xfId="0" applyFont="1" applyBorder="1" applyAlignment="1">
      <alignment horizontal="left" vertical="center"/>
    </xf>
    <xf numFmtId="0" fontId="14" fillId="0" borderId="46" xfId="0" applyFont="1" applyBorder="1" applyAlignment="1">
      <alignment vertical="center"/>
    </xf>
    <xf numFmtId="0" fontId="3" fillId="0" borderId="6" xfId="2" applyNumberFormat="1" applyFont="1" applyFill="1" applyBorder="1" applyAlignment="1">
      <alignment horizontal="center" vertical="center"/>
    </xf>
    <xf numFmtId="0" fontId="66" fillId="0" borderId="0" xfId="2" applyNumberFormat="1" applyFont="1" applyFill="1" applyBorder="1" applyAlignment="1">
      <alignment horizontal="center" vertical="center"/>
    </xf>
    <xf numFmtId="0" fontId="10" fillId="0" borderId="0" xfId="2" applyNumberFormat="1" applyFont="1" applyFill="1" applyBorder="1" applyAlignment="1"/>
    <xf numFmtId="0" fontId="3" fillId="0" borderId="6"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shrinkToFit="1"/>
    </xf>
    <xf numFmtId="0" fontId="3" fillId="0" borderId="0" xfId="2" applyNumberFormat="1" applyFont="1" applyFill="1" applyBorder="1" applyAlignment="1">
      <alignment horizontal="center" vertical="center"/>
    </xf>
    <xf numFmtId="3" fontId="66" fillId="0" borderId="6" xfId="2" applyNumberFormat="1" applyFont="1" applyFill="1" applyBorder="1" applyAlignment="1">
      <alignment vertical="center"/>
    </xf>
    <xf numFmtId="3" fontId="66" fillId="0" borderId="0" xfId="2" applyNumberFormat="1" applyFont="1" applyFill="1" applyBorder="1" applyAlignment="1">
      <alignment vertical="center"/>
    </xf>
    <xf numFmtId="3" fontId="3" fillId="0" borderId="3" xfId="2" applyNumberFormat="1" applyFont="1" applyFill="1" applyBorder="1" applyAlignment="1">
      <alignment horizontal="center" vertical="center" wrapText="1"/>
    </xf>
    <xf numFmtId="0" fontId="3" fillId="0" borderId="8" xfId="2" applyNumberFormat="1" applyFont="1" applyFill="1" applyBorder="1" applyAlignment="1">
      <alignment horizontal="center" vertical="center" wrapText="1"/>
    </xf>
    <xf numFmtId="3" fontId="3" fillId="0" borderId="37" xfId="2" applyNumberFormat="1" applyFont="1" applyFill="1" applyBorder="1" applyAlignment="1">
      <alignment horizontal="center" vertical="center" wrapText="1"/>
    </xf>
    <xf numFmtId="3" fontId="3" fillId="0" borderId="7" xfId="2" applyNumberFormat="1" applyFont="1" applyFill="1" applyBorder="1" applyAlignment="1">
      <alignment horizontal="center" vertical="center" wrapText="1"/>
    </xf>
    <xf numFmtId="3" fontId="3" fillId="0" borderId="9" xfId="2" applyNumberFormat="1" applyFont="1" applyFill="1" applyBorder="1" applyAlignment="1">
      <alignment horizontal="center" vertical="center" wrapText="1"/>
    </xf>
    <xf numFmtId="3" fontId="3" fillId="0" borderId="9" xfId="2" applyNumberFormat="1" applyFont="1" applyFill="1" applyBorder="1" applyAlignment="1">
      <alignment horizontal="center" vertical="center"/>
    </xf>
    <xf numFmtId="0" fontId="10" fillId="0" borderId="6" xfId="2" applyNumberFormat="1" applyFont="1" applyFill="1" applyBorder="1" applyAlignment="1">
      <alignment horizontal="left" wrapText="1" shrinkToFit="1"/>
    </xf>
    <xf numFmtId="3" fontId="10" fillId="0" borderId="6" xfId="2" applyNumberFormat="1" applyFont="1" applyFill="1" applyBorder="1" applyAlignment="1">
      <alignment horizontal="right"/>
    </xf>
    <xf numFmtId="3" fontId="10" fillId="0" borderId="6" xfId="2" applyNumberFormat="1" applyFont="1" applyFill="1" applyBorder="1" applyAlignment="1"/>
    <xf numFmtId="3" fontId="10" fillId="0" borderId="6" xfId="2" applyNumberFormat="1" applyFont="1" applyFill="1" applyBorder="1" applyAlignment="1">
      <alignment wrapText="1" shrinkToFit="1"/>
    </xf>
    <xf numFmtId="0" fontId="20" fillId="0" borderId="10" xfId="0" applyFont="1" applyBorder="1"/>
    <xf numFmtId="0" fontId="68" fillId="0" borderId="10" xfId="0" applyFont="1" applyBorder="1"/>
    <xf numFmtId="0" fontId="6" fillId="0" borderId="0" xfId="4" applyNumberFormat="1" applyFont="1" applyFill="1" applyBorder="1" applyAlignment="1">
      <alignment vertical="center"/>
    </xf>
    <xf numFmtId="49" fontId="9" fillId="0" borderId="0" xfId="4" applyNumberFormat="1" applyFont="1" applyFill="1" applyBorder="1" applyAlignment="1">
      <alignment horizontal="left" vertical="center"/>
    </xf>
    <xf numFmtId="0" fontId="10" fillId="0" borderId="0" xfId="4" applyNumberFormat="1" applyFont="1" applyFill="1" applyBorder="1" applyAlignment="1">
      <alignment horizontal="center" vertical="center"/>
    </xf>
    <xf numFmtId="0" fontId="9" fillId="0" borderId="0" xfId="4" applyNumberFormat="1" applyFont="1" applyFill="1" applyBorder="1" applyAlignment="1">
      <alignment horizontal="center" vertical="center"/>
    </xf>
    <xf numFmtId="0" fontId="20" fillId="0" borderId="0" xfId="0" applyFont="1" applyAlignment="1">
      <alignment vertical="center"/>
    </xf>
    <xf numFmtId="0" fontId="10" fillId="0" borderId="0" xfId="4" applyNumberFormat="1" applyFont="1" applyFill="1" applyBorder="1" applyAlignment="1">
      <alignment vertical="center"/>
    </xf>
    <xf numFmtId="0" fontId="9" fillId="0" borderId="0" xfId="4" applyNumberFormat="1" applyFont="1" applyFill="1" applyBorder="1" applyAlignment="1">
      <alignment horizontal="center" vertical="center"/>
    </xf>
    <xf numFmtId="0" fontId="9" fillId="0" borderId="0" xfId="4" applyNumberFormat="1" applyFont="1" applyFill="1" applyBorder="1" applyAlignment="1">
      <alignment vertical="center"/>
    </xf>
    <xf numFmtId="0" fontId="0" fillId="0" borderId="0" xfId="0" applyAlignment="1">
      <alignment wrapText="1"/>
    </xf>
    <xf numFmtId="0" fontId="20" fillId="0" borderId="76" xfId="0" applyFont="1" applyBorder="1"/>
    <xf numFmtId="0" fontId="20" fillId="0" borderId="77" xfId="0" applyFont="1" applyBorder="1"/>
    <xf numFmtId="0" fontId="20" fillId="0" borderId="37" xfId="0" applyFont="1" applyBorder="1"/>
    <xf numFmtId="0" fontId="20" fillId="0" borderId="0" xfId="0" applyFont="1" applyBorder="1"/>
    <xf numFmtId="0" fontId="20" fillId="0" borderId="78" xfId="0" applyFont="1" applyBorder="1"/>
    <xf numFmtId="0" fontId="19" fillId="0" borderId="0" xfId="0" applyFont="1" applyBorder="1"/>
    <xf numFmtId="0" fontId="0" fillId="0" borderId="0" xfId="0" applyAlignment="1">
      <alignment horizontal="left"/>
    </xf>
    <xf numFmtId="0" fontId="0" fillId="0" borderId="0" xfId="0" applyAlignment="1">
      <alignment horizontal="left" wrapText="1"/>
    </xf>
    <xf numFmtId="3" fontId="19" fillId="0" borderId="6" xfId="0" applyNumberFormat="1" applyFont="1" applyBorder="1"/>
    <xf numFmtId="3" fontId="19" fillId="0" borderId="0" xfId="0" applyNumberFormat="1" applyFont="1" applyBorder="1"/>
    <xf numFmtId="0" fontId="20" fillId="0" borderId="192" xfId="0" applyFont="1" applyBorder="1"/>
    <xf numFmtId="0" fontId="38" fillId="0" borderId="9" xfId="0" applyFont="1" applyBorder="1" applyAlignment="1"/>
    <xf numFmtId="0" fontId="38" fillId="0" borderId="0" xfId="0" applyFont="1" applyBorder="1" applyAlignment="1"/>
    <xf numFmtId="0" fontId="3" fillId="0" borderId="0" xfId="0" applyFont="1" applyBorder="1"/>
    <xf numFmtId="0" fontId="26" fillId="0" borderId="0" xfId="4" applyNumberFormat="1" applyFont="1" applyFill="1" applyBorder="1" applyAlignment="1">
      <alignment horizontal="left" vertical="center"/>
    </xf>
    <xf numFmtId="0" fontId="26" fillId="0" borderId="0" xfId="4" applyNumberFormat="1" applyFont="1" applyFill="1" applyBorder="1" applyAlignment="1">
      <alignment vertical="center"/>
    </xf>
    <xf numFmtId="0" fontId="26" fillId="0" borderId="0" xfId="4" applyNumberFormat="1" applyFont="1" applyFill="1" applyBorder="1" applyAlignment="1">
      <alignment horizontal="center" vertical="center"/>
    </xf>
    <xf numFmtId="0" fontId="21" fillId="0" borderId="0" xfId="0" applyFont="1" applyBorder="1" applyAlignment="1">
      <alignment vertical="center"/>
    </xf>
    <xf numFmtId="0" fontId="26" fillId="0" borderId="0" xfId="0" applyFont="1" applyBorder="1" applyAlignment="1">
      <alignment vertical="center"/>
    </xf>
    <xf numFmtId="0" fontId="26" fillId="0" borderId="10" xfId="4" applyNumberFormat="1" applyFont="1" applyFill="1" applyBorder="1" applyAlignment="1">
      <alignment horizontal="left" vertical="center"/>
    </xf>
    <xf numFmtId="0" fontId="26" fillId="0" borderId="148" xfId="0" applyFont="1" applyBorder="1" applyAlignment="1">
      <alignment vertical="center"/>
    </xf>
    <xf numFmtId="0" fontId="20" fillId="0" borderId="0" xfId="0" applyFont="1" applyAlignment="1">
      <alignment vertical="center" wrapText="1"/>
    </xf>
    <xf numFmtId="0" fontId="26" fillId="0" borderId="197" xfId="0" applyFont="1" applyBorder="1" applyAlignment="1">
      <alignment horizontal="center" vertical="center" textRotation="90" wrapText="1"/>
    </xf>
    <xf numFmtId="0" fontId="26" fillId="0" borderId="197" xfId="0" applyFont="1" applyBorder="1" applyAlignment="1">
      <alignment horizontal="left" vertical="center"/>
    </xf>
    <xf numFmtId="3" fontId="26" fillId="0" borderId="106" xfId="0" applyNumberFormat="1" applyFont="1" applyBorder="1" applyAlignment="1">
      <alignment vertical="center"/>
    </xf>
    <xf numFmtId="3" fontId="26" fillId="0" borderId="6" xfId="0" applyNumberFormat="1" applyFont="1" applyBorder="1" applyAlignment="1">
      <alignment vertical="center"/>
    </xf>
    <xf numFmtId="3" fontId="26" fillId="0" borderId="107" xfId="0" applyNumberFormat="1" applyFont="1" applyBorder="1" applyAlignment="1">
      <alignment vertical="center"/>
    </xf>
    <xf numFmtId="3" fontId="26" fillId="0" borderId="189" xfId="0" applyNumberFormat="1" applyFont="1" applyBorder="1" applyAlignment="1">
      <alignment vertical="center"/>
    </xf>
    <xf numFmtId="3" fontId="26" fillId="0" borderId="49" xfId="0" applyNumberFormat="1" applyFont="1" applyBorder="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20" fillId="0" borderId="0" xfId="0" applyFont="1" applyAlignment="1">
      <alignment horizontal="left" vertical="center"/>
    </xf>
    <xf numFmtId="0" fontId="26" fillId="0" borderId="142" xfId="0" applyFont="1" applyBorder="1" applyAlignment="1">
      <alignment horizontal="center" vertical="center" textRotation="90" wrapText="1"/>
    </xf>
    <xf numFmtId="0" fontId="26" fillId="0" borderId="70" xfId="0" applyFont="1" applyBorder="1" applyAlignment="1">
      <alignment horizontal="left" vertical="center"/>
    </xf>
    <xf numFmtId="0" fontId="19" fillId="0" borderId="107" xfId="0" applyFont="1" applyFill="1" applyBorder="1" applyAlignment="1">
      <alignment horizontal="center" vertical="center" wrapText="1"/>
    </xf>
    <xf numFmtId="0" fontId="19" fillId="0" borderId="10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20" fillId="0" borderId="0" xfId="0" applyFont="1"/>
    <xf numFmtId="0" fontId="19" fillId="0" borderId="175" xfId="0" applyFont="1" applyFill="1" applyBorder="1" applyAlignment="1">
      <alignment horizontal="center" vertical="center"/>
    </xf>
    <xf numFmtId="0" fontId="72" fillId="0" borderId="0" xfId="0" applyFont="1"/>
    <xf numFmtId="0" fontId="10" fillId="0" borderId="19" xfId="0" applyFont="1" applyFill="1" applyBorder="1" applyAlignment="1">
      <alignment horizontal="center" vertical="center"/>
    </xf>
    <xf numFmtId="0" fontId="19" fillId="0" borderId="10" xfId="0" applyFont="1" applyFill="1" applyBorder="1" applyAlignment="1">
      <alignment horizontal="left" vertical="center"/>
    </xf>
    <xf numFmtId="0" fontId="19" fillId="0" borderId="193" xfId="0" applyFont="1" applyBorder="1" applyAlignment="1">
      <alignment horizontal="center" textRotation="180"/>
    </xf>
    <xf numFmtId="0" fontId="19" fillId="0" borderId="10" xfId="0" applyFont="1" applyBorder="1" applyAlignment="1">
      <alignment horizontal="center" textRotation="180"/>
    </xf>
    <xf numFmtId="0" fontId="10" fillId="6" borderId="6" xfId="0" applyFont="1" applyFill="1" applyBorder="1" applyAlignment="1">
      <alignment horizontal="center" vertical="center" wrapText="1"/>
    </xf>
    <xf numFmtId="0" fontId="14" fillId="6" borderId="48" xfId="2" applyNumberFormat="1" applyFont="1" applyFill="1" applyBorder="1" applyAlignment="1">
      <alignment vertical="center"/>
    </xf>
    <xf numFmtId="0" fontId="14" fillId="6" borderId="40" xfId="2" applyNumberFormat="1" applyFont="1" applyFill="1" applyBorder="1" applyAlignment="1">
      <alignment vertical="center"/>
    </xf>
    <xf numFmtId="0" fontId="14" fillId="6" borderId="49" xfId="2" applyNumberFormat="1" applyFont="1" applyFill="1" applyBorder="1" applyAlignment="1">
      <alignment horizontal="center" vertical="center"/>
    </xf>
    <xf numFmtId="0" fontId="10" fillId="6" borderId="8" xfId="0" applyFont="1" applyFill="1" applyBorder="1" applyAlignment="1">
      <alignment horizontal="center" vertical="center"/>
    </xf>
    <xf numFmtId="0" fontId="10" fillId="6" borderId="44" xfId="0" applyFont="1" applyFill="1" applyBorder="1" applyAlignment="1">
      <alignment horizontal="center" vertical="center" wrapText="1"/>
    </xf>
    <xf numFmtId="0" fontId="14" fillId="6" borderId="58" xfId="0" applyFont="1" applyFill="1" applyBorder="1"/>
    <xf numFmtId="0" fontId="14" fillId="6" borderId="1" xfId="0" applyFont="1" applyFill="1" applyBorder="1"/>
    <xf numFmtId="0" fontId="14" fillId="6" borderId="57" xfId="0" applyFont="1" applyFill="1" applyBorder="1"/>
    <xf numFmtId="0" fontId="14" fillId="6" borderId="44" xfId="0" applyFont="1" applyFill="1" applyBorder="1"/>
    <xf numFmtId="0" fontId="14" fillId="6" borderId="0" xfId="0" applyFont="1" applyFill="1" applyBorder="1"/>
    <xf numFmtId="0" fontId="54" fillId="6" borderId="0" xfId="0" applyFont="1" applyFill="1"/>
    <xf numFmtId="0" fontId="0" fillId="6" borderId="0" xfId="0" applyFill="1"/>
    <xf numFmtId="0" fontId="8" fillId="0" borderId="10" xfId="6" applyNumberFormat="1" applyFont="1" applyBorder="1" applyAlignment="1">
      <alignment horizontal="center"/>
    </xf>
    <xf numFmtId="0" fontId="10" fillId="0" borderId="10" xfId="6" applyNumberFormat="1" applyFont="1" applyBorder="1" applyAlignment="1">
      <alignment horizontal="center"/>
    </xf>
    <xf numFmtId="0" fontId="9" fillId="0" borderId="10" xfId="6" applyNumberFormat="1" applyFont="1" applyBorder="1" applyAlignment="1">
      <alignment horizontal="left"/>
    </xf>
    <xf numFmtId="0" fontId="10" fillId="0" borderId="11" xfId="6" applyNumberFormat="1" applyFont="1" applyBorder="1" applyAlignment="1">
      <alignment horizontal="center"/>
    </xf>
    <xf numFmtId="0" fontId="9" fillId="0" borderId="11" xfId="6" applyNumberFormat="1" applyFont="1" applyBorder="1" applyAlignment="1">
      <alignment horizontal="left"/>
    </xf>
    <xf numFmtId="0" fontId="10" fillId="0" borderId="11" xfId="6" applyNumberFormat="1" applyFont="1" applyBorder="1" applyAlignment="1"/>
    <xf numFmtId="0" fontId="10" fillId="0" borderId="0" xfId="5" applyFont="1" applyBorder="1" applyAlignment="1">
      <alignment horizontal="center" vertical="center"/>
    </xf>
    <xf numFmtId="0" fontId="10" fillId="0" borderId="12" xfId="6" applyNumberFormat="1" applyFont="1" applyBorder="1" applyAlignment="1">
      <alignment horizontal="center" vertical="center"/>
    </xf>
    <xf numFmtId="0" fontId="10" fillId="0" borderId="12" xfId="6" applyNumberFormat="1" applyFont="1" applyBorder="1" applyAlignment="1">
      <alignment horizontal="center" vertical="center" wrapText="1"/>
    </xf>
    <xf numFmtId="0" fontId="6" fillId="0" borderId="12" xfId="6" applyNumberFormat="1" applyFont="1" applyBorder="1" applyAlignment="1">
      <alignment horizontal="center" vertical="center"/>
    </xf>
    <xf numFmtId="0" fontId="9" fillId="0" borderId="12" xfId="6" applyNumberFormat="1" applyFont="1" applyBorder="1" applyAlignment="1">
      <alignment vertical="center"/>
    </xf>
    <xf numFmtId="3" fontId="9" fillId="0" borderId="12" xfId="6" applyNumberFormat="1" applyFont="1" applyBorder="1" applyAlignment="1">
      <alignment horizontal="right" vertical="center"/>
    </xf>
    <xf numFmtId="0" fontId="9" fillId="0" borderId="12" xfId="6" applyNumberFormat="1" applyFont="1" applyBorder="1" applyAlignment="1">
      <alignment horizontal="left" vertical="center" wrapText="1"/>
    </xf>
    <xf numFmtId="3" fontId="10" fillId="0" borderId="12" xfId="6" applyNumberFormat="1" applyFont="1" applyBorder="1" applyAlignment="1">
      <alignment horizontal="right" vertical="center"/>
    </xf>
    <xf numFmtId="0" fontId="10" fillId="0" borderId="0" xfId="6" applyNumberFormat="1" applyFont="1" applyBorder="1" applyAlignment="1">
      <alignment horizontal="center" vertical="center"/>
    </xf>
    <xf numFmtId="3" fontId="10" fillId="0" borderId="0" xfId="6" applyNumberFormat="1" applyFont="1" applyBorder="1" applyAlignment="1">
      <alignment horizontal="right" vertical="center"/>
    </xf>
    <xf numFmtId="0" fontId="8" fillId="0" borderId="0" xfId="0" applyFont="1" applyAlignment="1">
      <alignment textRotation="180"/>
    </xf>
    <xf numFmtId="0" fontId="17" fillId="0" borderId="0" xfId="0" applyFont="1" applyAlignment="1">
      <alignment horizontal="center"/>
    </xf>
    <xf numFmtId="0" fontId="37" fillId="0" borderId="0" xfId="0" applyFont="1" applyBorder="1" applyAlignment="1">
      <alignment horizontal="center" vertical="center"/>
    </xf>
    <xf numFmtId="0" fontId="10" fillId="0" borderId="0" xfId="0" applyFont="1" applyBorder="1" applyAlignment="1">
      <alignment horizontal="center" vertical="center"/>
    </xf>
    <xf numFmtId="0" fontId="17" fillId="0" borderId="0" xfId="3" applyFont="1" applyAlignment="1">
      <alignment vertical="center"/>
    </xf>
    <xf numFmtId="0" fontId="47" fillId="0" borderId="0" xfId="0" applyFont="1" applyAlignment="1">
      <alignment horizontal="left"/>
    </xf>
    <xf numFmtId="0" fontId="47" fillId="0" borderId="0" xfId="0" applyFont="1" applyAlignment="1">
      <alignment horizontal="center"/>
    </xf>
    <xf numFmtId="0" fontId="47" fillId="0" borderId="0" xfId="0" applyFont="1" applyAlignment="1"/>
    <xf numFmtId="0" fontId="8" fillId="5" borderId="6" xfId="0" applyFont="1" applyFill="1" applyBorder="1" applyAlignment="1">
      <alignment horizontal="center" vertical="center"/>
    </xf>
    <xf numFmtId="0" fontId="8" fillId="5"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47" fillId="0" borderId="6" xfId="0" applyFont="1" applyBorder="1" applyAlignment="1">
      <alignment vertical="center" wrapText="1"/>
    </xf>
    <xf numFmtId="0" fontId="47" fillId="0" borderId="6" xfId="0" applyFont="1" applyBorder="1" applyAlignment="1">
      <alignment horizontal="left" vertical="center"/>
    </xf>
    <xf numFmtId="0" fontId="47" fillId="0" borderId="6" xfId="0" applyFont="1" applyBorder="1" applyAlignment="1">
      <alignment horizontal="left" vertical="center" wrapText="1"/>
    </xf>
    <xf numFmtId="3" fontId="47" fillId="0" borderId="6" xfId="0" applyNumberFormat="1" applyFont="1" applyBorder="1" applyAlignment="1">
      <alignment horizontal="center" vertical="center"/>
    </xf>
    <xf numFmtId="0" fontId="47" fillId="0" borderId="6" xfId="0" applyFont="1" applyBorder="1" applyAlignment="1">
      <alignment horizontal="center" vertical="center"/>
    </xf>
    <xf numFmtId="14" fontId="47" fillId="0" borderId="6" xfId="0" applyNumberFormat="1" applyFont="1" applyBorder="1" applyAlignment="1">
      <alignment horizontal="center" vertical="center"/>
    </xf>
    <xf numFmtId="0" fontId="47" fillId="0" borderId="6" xfId="0" applyFont="1" applyBorder="1"/>
    <xf numFmtId="0" fontId="47" fillId="0" borderId="6" xfId="0" applyFont="1" applyBorder="1" applyAlignment="1">
      <alignment vertical="center"/>
    </xf>
    <xf numFmtId="0" fontId="47" fillId="0" borderId="6" xfId="0" applyFont="1" applyBorder="1" applyAlignment="1">
      <alignment horizontal="center" vertical="center" wrapText="1"/>
    </xf>
    <xf numFmtId="14" fontId="47" fillId="0" borderId="6" xfId="0" applyNumberFormat="1" applyFont="1" applyBorder="1" applyAlignment="1">
      <alignment horizontal="center" vertical="center" wrapText="1"/>
    </xf>
    <xf numFmtId="168" fontId="47" fillId="0" borderId="6" xfId="7" applyNumberFormat="1" applyFont="1" applyBorder="1" applyAlignment="1">
      <alignment horizontal="center" vertical="center"/>
    </xf>
    <xf numFmtId="0" fontId="17" fillId="0" borderId="6" xfId="0" applyFont="1" applyBorder="1" applyAlignment="1">
      <alignment horizontal="left" vertical="center" wrapText="1"/>
    </xf>
    <xf numFmtId="0" fontId="8" fillId="0" borderId="6" xfId="0" applyFont="1" applyBorder="1" applyAlignment="1">
      <alignment horizontal="center"/>
    </xf>
    <xf numFmtId="3" fontId="14" fillId="0" borderId="58" xfId="0" applyNumberFormat="1" applyFont="1" applyBorder="1"/>
    <xf numFmtId="3" fontId="14" fillId="0" borderId="1" xfId="0" applyNumberFormat="1" applyFont="1" applyBorder="1"/>
    <xf numFmtId="3" fontId="14" fillId="0" borderId="57" xfId="0" applyNumberFormat="1" applyFont="1" applyBorder="1"/>
    <xf numFmtId="3" fontId="14" fillId="0" borderId="56" xfId="0" applyNumberFormat="1" applyFont="1" applyBorder="1"/>
    <xf numFmtId="3" fontId="14" fillId="0" borderId="59" xfId="0" applyNumberFormat="1" applyFont="1" applyBorder="1"/>
    <xf numFmtId="3" fontId="14" fillId="0" borderId="6" xfId="0" applyNumberFormat="1" applyFont="1" applyBorder="1"/>
    <xf numFmtId="3" fontId="14" fillId="0" borderId="44" xfId="0" applyNumberFormat="1" applyFont="1" applyBorder="1"/>
    <xf numFmtId="0" fontId="14" fillId="0" borderId="51" xfId="0" applyFont="1" applyBorder="1"/>
    <xf numFmtId="0" fontId="45" fillId="0" borderId="0" xfId="0" applyFont="1" applyAlignment="1">
      <alignment vertical="center"/>
    </xf>
    <xf numFmtId="0" fontId="35" fillId="0" borderId="199" xfId="0" applyFont="1" applyBorder="1" applyAlignment="1">
      <alignment vertical="center" wrapText="1"/>
    </xf>
    <xf numFmtId="0" fontId="35" fillId="0" borderId="200" xfId="0" applyFont="1" applyBorder="1" applyAlignment="1">
      <alignment vertical="center" wrapText="1"/>
    </xf>
    <xf numFmtId="0" fontId="35" fillId="0" borderId="201" xfId="0" applyFont="1" applyBorder="1" applyAlignment="1">
      <alignment vertical="center" wrapText="1"/>
    </xf>
    <xf numFmtId="0" fontId="35" fillId="0" borderId="202" xfId="0" applyFont="1" applyBorder="1" applyAlignment="1">
      <alignment vertical="center" wrapText="1"/>
    </xf>
    <xf numFmtId="3" fontId="0" fillId="0" borderId="0" xfId="0" applyNumberFormat="1" applyFill="1"/>
    <xf numFmtId="3" fontId="76" fillId="7" borderId="0" xfId="0" applyNumberFormat="1" applyFont="1" applyFill="1" applyBorder="1"/>
    <xf numFmtId="3" fontId="77" fillId="0" borderId="0" xfId="0" applyNumberFormat="1" applyFont="1" applyFill="1" applyAlignment="1">
      <alignment horizontal="center" wrapText="1"/>
    </xf>
    <xf numFmtId="3" fontId="0" fillId="8" borderId="0" xfId="0" applyNumberFormat="1" applyFont="1" applyFill="1" applyAlignment="1">
      <alignment horizontal="center"/>
    </xf>
    <xf numFmtId="3" fontId="0" fillId="0" borderId="0" xfId="0" applyNumberFormat="1" applyFont="1" applyFill="1" applyAlignment="1">
      <alignment horizontal="center"/>
    </xf>
    <xf numFmtId="3" fontId="0" fillId="9" borderId="0" xfId="0" applyNumberFormat="1" applyFont="1" applyFill="1" applyAlignment="1">
      <alignment horizontal="center"/>
    </xf>
    <xf numFmtId="3" fontId="0" fillId="10" borderId="0" xfId="0" applyNumberFormat="1" applyFont="1" applyFill="1" applyAlignment="1">
      <alignment horizontal="center"/>
    </xf>
    <xf numFmtId="0" fontId="0" fillId="0" borderId="0" xfId="0" applyFont="1" applyFill="1"/>
    <xf numFmtId="3" fontId="78" fillId="7" borderId="0" xfId="0" applyNumberFormat="1" applyFont="1" applyFill="1" applyBorder="1"/>
    <xf numFmtId="0" fontId="79" fillId="0" borderId="0" xfId="0" applyNumberFormat="1" applyFont="1" applyFill="1" applyAlignment="1">
      <alignment horizontal="center"/>
    </xf>
    <xf numFmtId="0" fontId="79" fillId="0" borderId="0" xfId="0" applyNumberFormat="1" applyFont="1" applyFill="1"/>
    <xf numFmtId="3" fontId="12" fillId="12" borderId="55" xfId="0" applyNumberFormat="1" applyFont="1" applyFill="1" applyBorder="1" applyAlignment="1">
      <alignment horizontal="center" vertical="center"/>
    </xf>
    <xf numFmtId="3" fontId="12" fillId="12" borderId="44" xfId="0" applyNumberFormat="1" applyFont="1" applyFill="1" applyBorder="1" applyAlignment="1">
      <alignment horizontal="center" vertical="center" wrapText="1"/>
    </xf>
    <xf numFmtId="3" fontId="12" fillId="12" borderId="50" xfId="0" applyNumberFormat="1" applyFont="1" applyFill="1" applyBorder="1" applyAlignment="1">
      <alignment horizontal="center" vertical="center" wrapText="1"/>
    </xf>
    <xf numFmtId="0" fontId="0" fillId="0" borderId="0" xfId="0" applyFont="1" applyFill="1" applyBorder="1"/>
    <xf numFmtId="3" fontId="12" fillId="8" borderId="19" xfId="0" applyNumberFormat="1" applyFont="1" applyFill="1" applyBorder="1" applyAlignment="1">
      <alignment horizontal="center" vertical="center" wrapText="1"/>
    </xf>
    <xf numFmtId="3" fontId="64" fillId="0" borderId="19" xfId="0" applyNumberFormat="1" applyFont="1" applyFill="1" applyBorder="1" applyAlignment="1">
      <alignment horizontal="center" vertical="center" wrapText="1"/>
    </xf>
    <xf numFmtId="3" fontId="64" fillId="9" borderId="19" xfId="0" applyNumberFormat="1" applyFont="1" applyFill="1" applyBorder="1" applyAlignment="1">
      <alignment horizontal="center" vertical="center" wrapText="1"/>
    </xf>
    <xf numFmtId="3" fontId="12" fillId="10" borderId="19" xfId="0" applyNumberFormat="1" applyFont="1" applyFill="1" applyBorder="1" applyAlignment="1">
      <alignment horizontal="center" vertical="center" wrapText="1"/>
    </xf>
    <xf numFmtId="0" fontId="6" fillId="0" borderId="0" xfId="0" applyFont="1" applyFill="1"/>
    <xf numFmtId="0" fontId="77" fillId="0" borderId="19" xfId="0" applyFont="1" applyFill="1" applyBorder="1"/>
    <xf numFmtId="3" fontId="52" fillId="0" borderId="6" xfId="0" applyNumberFormat="1" applyFont="1" applyFill="1" applyBorder="1" applyAlignment="1">
      <alignment horizontal="center"/>
    </xf>
    <xf numFmtId="3" fontId="81" fillId="5" borderId="0" xfId="8" applyNumberFormat="1" applyFont="1" applyFill="1" applyBorder="1" applyAlignment="1">
      <alignment horizontal="right" vertical="center"/>
    </xf>
    <xf numFmtId="3" fontId="81" fillId="5" borderId="206" xfId="8" applyNumberFormat="1" applyFont="1" applyFill="1" applyBorder="1" applyAlignment="1">
      <alignment horizontal="right" vertical="center"/>
    </xf>
    <xf numFmtId="3" fontId="81" fillId="5" borderId="206" xfId="9" applyNumberFormat="1" applyFont="1" applyFill="1" applyBorder="1" applyAlignment="1">
      <alignment horizontal="right" vertical="center"/>
    </xf>
    <xf numFmtId="3" fontId="8" fillId="8" borderId="19" xfId="0" applyNumberFormat="1" applyFont="1" applyFill="1" applyBorder="1" applyAlignment="1">
      <alignment horizontal="center" vertical="center" wrapText="1"/>
    </xf>
    <xf numFmtId="3" fontId="8" fillId="14" borderId="19" xfId="0" applyNumberFormat="1" applyFont="1" applyFill="1" applyBorder="1" applyAlignment="1">
      <alignment horizontal="center" vertical="center" wrapText="1"/>
    </xf>
    <xf numFmtId="3" fontId="8" fillId="9" borderId="19" xfId="0" applyNumberFormat="1" applyFont="1" applyFill="1" applyBorder="1" applyAlignment="1">
      <alignment horizontal="center" vertical="center" wrapText="1"/>
    </xf>
    <xf numFmtId="3" fontId="8" fillId="10" borderId="19" xfId="0" applyNumberFormat="1" applyFont="1" applyFill="1" applyBorder="1" applyAlignment="1">
      <alignment horizontal="center" vertical="center" wrapText="1"/>
    </xf>
    <xf numFmtId="3" fontId="6" fillId="0" borderId="0" xfId="0" applyNumberFormat="1" applyFont="1" applyFill="1"/>
    <xf numFmtId="49" fontId="83" fillId="15" borderId="6" xfId="0" applyNumberFormat="1" applyFont="1" applyFill="1" applyBorder="1" applyAlignment="1">
      <alignment vertical="center"/>
    </xf>
    <xf numFmtId="49" fontId="84" fillId="15" borderId="6" xfId="0" applyNumberFormat="1" applyFont="1" applyFill="1" applyBorder="1" applyAlignment="1">
      <alignment vertical="center" wrapText="1"/>
    </xf>
    <xf numFmtId="3" fontId="35" fillId="15" borderId="19" xfId="0" applyNumberFormat="1" applyFont="1" applyFill="1" applyBorder="1" applyAlignment="1">
      <alignment horizontal="center" vertical="center" wrapText="1"/>
    </xf>
    <xf numFmtId="0" fontId="6" fillId="15" borderId="0" xfId="0" applyFont="1" applyFill="1"/>
    <xf numFmtId="49" fontId="52" fillId="16" borderId="6" xfId="0" applyNumberFormat="1" applyFont="1" applyFill="1" applyBorder="1" applyAlignment="1">
      <alignment vertical="center" wrapText="1"/>
    </xf>
    <xf numFmtId="49" fontId="52" fillId="16" borderId="6" xfId="0" applyNumberFormat="1" applyFont="1" applyFill="1" applyBorder="1" applyAlignment="1">
      <alignment wrapText="1"/>
    </xf>
    <xf numFmtId="3" fontId="8" fillId="16" borderId="19" xfId="0" applyNumberFormat="1" applyFont="1" applyFill="1" applyBorder="1" applyAlignment="1">
      <alignment horizontal="center" vertical="center" wrapText="1"/>
    </xf>
    <xf numFmtId="0" fontId="52" fillId="16" borderId="0" xfId="0" applyFont="1" applyFill="1"/>
    <xf numFmtId="0" fontId="52" fillId="0" borderId="6" xfId="0" applyFont="1" applyFill="1" applyBorder="1" applyAlignment="1">
      <alignment wrapText="1"/>
    </xf>
    <xf numFmtId="0" fontId="52" fillId="0" borderId="0" xfId="0" applyFont="1" applyFill="1"/>
    <xf numFmtId="49" fontId="85" fillId="0" borderId="6" xfId="0" applyNumberFormat="1" applyFont="1" applyBorder="1" applyAlignment="1">
      <alignment vertical="center"/>
    </xf>
    <xf numFmtId="49" fontId="85" fillId="0" borderId="6" xfId="0" applyNumberFormat="1" applyFont="1" applyBorder="1"/>
    <xf numFmtId="0" fontId="52" fillId="16" borderId="6" xfId="0" applyFont="1" applyFill="1" applyBorder="1" applyAlignment="1">
      <alignment wrapText="1"/>
    </xf>
    <xf numFmtId="3" fontId="52" fillId="16" borderId="6" xfId="0" applyNumberFormat="1" applyFont="1" applyFill="1" applyBorder="1" applyAlignment="1">
      <alignment horizontal="center"/>
    </xf>
    <xf numFmtId="0" fontId="77" fillId="16" borderId="0" xfId="0" applyFont="1" applyFill="1"/>
    <xf numFmtId="3" fontId="58" fillId="16" borderId="6" xfId="0" applyNumberFormat="1" applyFont="1" applyFill="1" applyBorder="1" applyAlignment="1">
      <alignment horizontal="center" vertical="center" wrapText="1"/>
    </xf>
    <xf numFmtId="0" fontId="77" fillId="0" borderId="0" xfId="0" applyFont="1" applyFill="1"/>
    <xf numFmtId="0" fontId="52" fillId="16" borderId="6" xfId="0" applyFont="1" applyFill="1" applyBorder="1" applyAlignment="1">
      <alignment vertical="center" wrapText="1"/>
    </xf>
    <xf numFmtId="49" fontId="85" fillId="0" borderId="6" xfId="0" applyNumberFormat="1" applyFont="1" applyBorder="1" applyAlignment="1">
      <alignment wrapText="1"/>
    </xf>
    <xf numFmtId="3" fontId="87" fillId="16" borderId="6" xfId="0" applyNumberFormat="1" applyFont="1" applyFill="1" applyBorder="1" applyAlignment="1">
      <alignment horizontal="center" vertical="center" wrapText="1"/>
    </xf>
    <xf numFmtId="49" fontId="83" fillId="16" borderId="6" xfId="0" applyNumberFormat="1" applyFont="1" applyFill="1" applyBorder="1" applyAlignment="1">
      <alignment vertical="center"/>
    </xf>
    <xf numFmtId="49" fontId="84" fillId="16" borderId="6" xfId="0" applyNumberFormat="1" applyFont="1" applyFill="1" applyBorder="1" applyAlignment="1">
      <alignment vertical="center" wrapText="1"/>
    </xf>
    <xf numFmtId="3" fontId="35" fillId="16" borderId="19" xfId="0" applyNumberFormat="1" applyFont="1" applyFill="1" applyBorder="1" applyAlignment="1">
      <alignment horizontal="center" vertical="center" wrapText="1"/>
    </xf>
    <xf numFmtId="0" fontId="6" fillId="16" borderId="0" xfId="0" applyFont="1" applyFill="1"/>
    <xf numFmtId="0" fontId="52" fillId="0" borderId="6" xfId="0" applyFont="1" applyFill="1" applyBorder="1" applyAlignment="1">
      <alignment vertical="center" wrapText="1"/>
    </xf>
    <xf numFmtId="0" fontId="52" fillId="9" borderId="6" xfId="0" applyFont="1" applyFill="1" applyBorder="1" applyAlignment="1">
      <alignment wrapText="1"/>
    </xf>
    <xf numFmtId="3" fontId="58" fillId="9" borderId="6" xfId="0" applyNumberFormat="1" applyFont="1" applyFill="1" applyBorder="1" applyAlignment="1">
      <alignment horizontal="center" vertical="center" wrapText="1"/>
    </xf>
    <xf numFmtId="3" fontId="0" fillId="0" borderId="0" xfId="0" applyNumberFormat="1" applyFont="1" applyFill="1" applyAlignment="1">
      <alignment horizontal="center" wrapText="1"/>
    </xf>
    <xf numFmtId="3" fontId="0" fillId="8" borderId="0" xfId="0" applyNumberFormat="1" applyFont="1" applyFill="1" applyAlignment="1">
      <alignment horizontal="center" wrapText="1"/>
    </xf>
    <xf numFmtId="3" fontId="0" fillId="9" borderId="0" xfId="0" applyNumberFormat="1" applyFont="1" applyFill="1" applyAlignment="1">
      <alignment horizontal="center" wrapText="1"/>
    </xf>
    <xf numFmtId="3" fontId="0" fillId="10" borderId="0" xfId="0" applyNumberFormat="1" applyFont="1" applyFill="1" applyAlignment="1">
      <alignment horizontal="center" wrapText="1"/>
    </xf>
    <xf numFmtId="0" fontId="0" fillId="0" borderId="207" xfId="0" applyBorder="1"/>
    <xf numFmtId="0" fontId="0" fillId="0" borderId="208" xfId="0" applyBorder="1" applyAlignment="1">
      <alignment horizontal="center" vertical="center"/>
    </xf>
    <xf numFmtId="0" fontId="0" fillId="0" borderId="209" xfId="0" applyBorder="1" applyAlignment="1">
      <alignment horizontal="center" vertical="center" wrapText="1"/>
    </xf>
    <xf numFmtId="0" fontId="0" fillId="0" borderId="186" xfId="0" applyBorder="1" applyAlignment="1">
      <alignment horizontal="center" vertical="center"/>
    </xf>
    <xf numFmtId="0" fontId="0" fillId="0" borderId="24" xfId="0" applyBorder="1"/>
    <xf numFmtId="0" fontId="0" fillId="0" borderId="25" xfId="0" applyBorder="1"/>
    <xf numFmtId="0" fontId="35" fillId="0" borderId="203" xfId="0" applyFont="1" applyBorder="1" applyAlignment="1">
      <alignment horizontal="center" vertical="center"/>
    </xf>
    <xf numFmtId="0" fontId="35" fillId="0" borderId="204" xfId="0" applyFont="1" applyBorder="1" applyAlignment="1">
      <alignment horizontal="center" vertical="center"/>
    </xf>
    <xf numFmtId="0" fontId="35" fillId="0" borderId="205" xfId="0" applyFont="1" applyBorder="1" applyAlignment="1">
      <alignment horizontal="center" vertical="center"/>
    </xf>
    <xf numFmtId="0" fontId="35" fillId="0" borderId="202" xfId="0" applyFont="1" applyBorder="1" applyAlignment="1">
      <alignment horizontal="center" vertical="center"/>
    </xf>
    <xf numFmtId="0" fontId="89" fillId="17" borderId="0" xfId="0" applyFont="1" applyFill="1" applyAlignment="1">
      <alignment horizontal="center" vertical="center" wrapText="1"/>
    </xf>
    <xf numFmtId="0" fontId="19" fillId="4" borderId="73" xfId="0" applyFont="1" applyFill="1" applyBorder="1" applyAlignment="1">
      <alignment horizontal="left" vertical="center"/>
    </xf>
    <xf numFmtId="0" fontId="19" fillId="4" borderId="74" xfId="0" applyFont="1" applyFill="1" applyBorder="1" applyAlignment="1">
      <alignment horizontal="left" vertical="center"/>
    </xf>
    <xf numFmtId="0" fontId="24" fillId="0" borderId="76" xfId="0" applyFont="1" applyFill="1" applyBorder="1" applyAlignment="1">
      <alignment horizontal="center" vertical="center"/>
    </xf>
    <xf numFmtId="0" fontId="24" fillId="0" borderId="77" xfId="0" applyFont="1" applyFill="1" applyBorder="1" applyAlignment="1">
      <alignment horizontal="center" vertical="center"/>
    </xf>
    <xf numFmtId="0" fontId="20" fillId="0" borderId="76" xfId="0" applyFont="1" applyFill="1" applyBorder="1" applyAlignment="1">
      <alignment horizontal="left" vertical="center"/>
    </xf>
    <xf numFmtId="0" fontId="20" fillId="0" borderId="77" xfId="0" applyFont="1" applyFill="1" applyBorder="1" applyAlignment="1">
      <alignment horizontal="left" vertical="center"/>
    </xf>
    <xf numFmtId="0" fontId="20" fillId="0" borderId="78" xfId="0" applyFont="1" applyFill="1" applyBorder="1" applyAlignment="1">
      <alignment horizontal="left" vertical="center"/>
    </xf>
    <xf numFmtId="0" fontId="28" fillId="0" borderId="79" xfId="0" applyFont="1" applyBorder="1" applyAlignment="1">
      <alignment horizontal="center" vertical="center"/>
    </xf>
    <xf numFmtId="0" fontId="28" fillId="0" borderId="46" xfId="0" applyFont="1" applyBorder="1" applyAlignment="1">
      <alignment horizontal="center" vertical="center"/>
    </xf>
    <xf numFmtId="0" fontId="28" fillId="0" borderId="80" xfId="0" applyFont="1" applyBorder="1" applyAlignment="1">
      <alignment horizontal="center" vertical="center"/>
    </xf>
    <xf numFmtId="0" fontId="28" fillId="0" borderId="33" xfId="0" applyFont="1" applyBorder="1" applyAlignment="1">
      <alignment horizontal="center" vertical="center"/>
    </xf>
    <xf numFmtId="0" fontId="28" fillId="0" borderId="45" xfId="0" applyFont="1" applyBorder="1" applyAlignment="1">
      <alignment horizontal="center" vertical="center"/>
    </xf>
    <xf numFmtId="0" fontId="28" fillId="0" borderId="81" xfId="0" applyFont="1" applyBorder="1" applyAlignment="1">
      <alignment horizontal="center" vertical="center"/>
    </xf>
    <xf numFmtId="0" fontId="20" fillId="0" borderId="75" xfId="0" applyFont="1" applyBorder="1" applyAlignment="1">
      <alignment horizontal="left" vertical="center"/>
    </xf>
    <xf numFmtId="0" fontId="20" fillId="0" borderId="67" xfId="0" applyFont="1" applyBorder="1" applyAlignment="1">
      <alignment horizontal="left" vertical="center"/>
    </xf>
    <xf numFmtId="0" fontId="20" fillId="0" borderId="42" xfId="0" applyFont="1" applyBorder="1" applyAlignment="1">
      <alignment horizontal="left" vertical="center"/>
    </xf>
    <xf numFmtId="49" fontId="20" fillId="0" borderId="71" xfId="0" applyNumberFormat="1" applyFont="1" applyBorder="1" applyAlignment="1">
      <alignment horizontal="left" vertical="center" wrapText="1"/>
    </xf>
    <xf numFmtId="49" fontId="20" fillId="0" borderId="40" xfId="0" applyNumberFormat="1" applyFont="1" applyBorder="1" applyAlignment="1">
      <alignment horizontal="left" vertical="center" wrapText="1"/>
    </xf>
    <xf numFmtId="49" fontId="20" fillId="0" borderId="49" xfId="0" applyNumberFormat="1" applyFont="1" applyBorder="1" applyAlignment="1">
      <alignment horizontal="left" vertical="center" wrapText="1"/>
    </xf>
    <xf numFmtId="0" fontId="20" fillId="0" borderId="75" xfId="0" applyFont="1" applyBorder="1" applyAlignment="1">
      <alignment horizontal="left" vertical="center" wrapText="1" indent="2"/>
    </xf>
    <xf numFmtId="0" fontId="20" fillId="0" borderId="67" xfId="0" applyFont="1" applyBorder="1" applyAlignment="1">
      <alignment horizontal="left" vertical="center" wrapText="1" indent="2"/>
    </xf>
    <xf numFmtId="0" fontId="20" fillId="0" borderId="42" xfId="0" applyFont="1" applyBorder="1" applyAlignment="1">
      <alignment horizontal="left" vertical="center" wrapText="1" indent="2"/>
    </xf>
    <xf numFmtId="0" fontId="20" fillId="0" borderId="71" xfId="0" applyFont="1" applyBorder="1" applyAlignment="1">
      <alignment horizontal="center" vertical="center"/>
    </xf>
    <xf numFmtId="0" fontId="20" fillId="0" borderId="40" xfId="0" applyFont="1" applyBorder="1" applyAlignment="1">
      <alignment horizontal="center" vertical="center"/>
    </xf>
    <xf numFmtId="0" fontId="20" fillId="0" borderId="75" xfId="0" applyFont="1" applyBorder="1" applyAlignment="1">
      <alignment horizontal="center" vertical="center"/>
    </xf>
    <xf numFmtId="0" fontId="20" fillId="0" borderId="67" xfId="0" applyFont="1" applyBorder="1" applyAlignment="1">
      <alignment horizontal="center" vertical="center"/>
    </xf>
    <xf numFmtId="0" fontId="0" fillId="0" borderId="40" xfId="0" applyBorder="1" applyAlignment="1">
      <alignment horizontal="left" vertical="center"/>
    </xf>
    <xf numFmtId="0" fontId="0" fillId="0" borderId="49" xfId="0" applyBorder="1" applyAlignment="1">
      <alignment horizontal="left" vertical="center"/>
    </xf>
    <xf numFmtId="3" fontId="33" fillId="3" borderId="48" xfId="0" applyNumberFormat="1" applyFont="1" applyFill="1" applyBorder="1" applyAlignment="1">
      <alignment horizontal="center" vertical="center"/>
    </xf>
    <xf numFmtId="3" fontId="33" fillId="3" borderId="40" xfId="0" applyNumberFormat="1" applyFont="1" applyFill="1" applyBorder="1" applyAlignment="1">
      <alignment horizontal="center" vertical="center"/>
    </xf>
    <xf numFmtId="3" fontId="33" fillId="3" borderId="41" xfId="0" applyNumberFormat="1" applyFont="1" applyFill="1" applyBorder="1" applyAlignment="1">
      <alignment horizontal="center" vertical="center"/>
    </xf>
    <xf numFmtId="3" fontId="20" fillId="2" borderId="48" xfId="0" applyNumberFormat="1" applyFont="1" applyFill="1" applyBorder="1" applyAlignment="1">
      <alignment horizontal="center" vertical="center"/>
    </xf>
    <xf numFmtId="3" fontId="20" fillId="2" borderId="40" xfId="0" applyNumberFormat="1" applyFont="1" applyFill="1" applyBorder="1" applyAlignment="1">
      <alignment horizontal="center" vertical="center"/>
    </xf>
    <xf numFmtId="3" fontId="20" fillId="2" borderId="41" xfId="0" applyNumberFormat="1" applyFont="1" applyFill="1" applyBorder="1" applyAlignment="1">
      <alignment horizontal="center" vertical="center"/>
    </xf>
    <xf numFmtId="3" fontId="20" fillId="3" borderId="67" xfId="0" applyNumberFormat="1" applyFont="1" applyFill="1" applyBorder="1" applyAlignment="1">
      <alignment horizontal="center" vertical="center"/>
    </xf>
    <xf numFmtId="3" fontId="20" fillId="3" borderId="68" xfId="0" applyNumberFormat="1" applyFont="1" applyFill="1" applyBorder="1" applyAlignment="1">
      <alignment horizontal="center" vertical="center"/>
    </xf>
    <xf numFmtId="3" fontId="20" fillId="0" borderId="48" xfId="0" applyNumberFormat="1" applyFont="1" applyBorder="1" applyAlignment="1">
      <alignment horizontal="center" vertical="center"/>
    </xf>
    <xf numFmtId="3" fontId="20" fillId="0" borderId="40" xfId="0" applyNumberFormat="1" applyFont="1" applyBorder="1" applyAlignment="1">
      <alignment horizontal="center" vertical="center"/>
    </xf>
    <xf numFmtId="3" fontId="20" fillId="0" borderId="41" xfId="0" applyNumberFormat="1" applyFont="1" applyBorder="1" applyAlignment="1">
      <alignment horizontal="center" vertical="center"/>
    </xf>
    <xf numFmtId="3" fontId="20" fillId="0" borderId="115" xfId="0" applyNumberFormat="1" applyFont="1" applyBorder="1" applyAlignment="1">
      <alignment horizontal="center" vertical="center"/>
    </xf>
    <xf numFmtId="3" fontId="20" fillId="0" borderId="51" xfId="0" applyNumberFormat="1" applyFont="1" applyBorder="1" applyAlignment="1">
      <alignment horizontal="center" vertical="center"/>
    </xf>
    <xf numFmtId="3" fontId="20" fillId="0" borderId="69" xfId="0" applyNumberFormat="1" applyFont="1" applyBorder="1" applyAlignment="1">
      <alignment horizontal="center" vertical="center"/>
    </xf>
    <xf numFmtId="3" fontId="20" fillId="0" borderId="108" xfId="0" applyNumberFormat="1" applyFont="1" applyBorder="1" applyAlignment="1">
      <alignment horizontal="center" vertical="center"/>
    </xf>
    <xf numFmtId="3" fontId="20" fillId="0" borderId="0" xfId="0" applyNumberFormat="1" applyFont="1" applyBorder="1" applyAlignment="1">
      <alignment horizontal="center" vertical="center"/>
    </xf>
    <xf numFmtId="3" fontId="20" fillId="0" borderId="43" xfId="0" applyNumberFormat="1" applyFont="1" applyBorder="1" applyAlignment="1">
      <alignment horizontal="center" vertical="center"/>
    </xf>
    <xf numFmtId="3" fontId="20" fillId="0" borderId="85" xfId="0" applyNumberFormat="1" applyFont="1" applyBorder="1" applyAlignment="1">
      <alignment horizontal="center" vertical="center"/>
    </xf>
    <xf numFmtId="3" fontId="20" fillId="0" borderId="54" xfId="0" applyNumberFormat="1" applyFont="1" applyBorder="1" applyAlignment="1">
      <alignment horizontal="center" vertical="center"/>
    </xf>
    <xf numFmtId="3" fontId="20" fillId="0" borderId="70" xfId="0" applyNumberFormat="1" applyFont="1" applyBorder="1" applyAlignment="1">
      <alignment horizontal="center" vertical="center"/>
    </xf>
    <xf numFmtId="3" fontId="20" fillId="3" borderId="48" xfId="0" applyNumberFormat="1" applyFont="1" applyFill="1" applyBorder="1" applyAlignment="1">
      <alignment horizontal="left" vertical="center" wrapText="1"/>
    </xf>
    <xf numFmtId="3" fontId="20" fillId="3" borderId="40" xfId="0" applyNumberFormat="1" applyFont="1" applyFill="1" applyBorder="1" applyAlignment="1">
      <alignment horizontal="left" vertical="center" wrapText="1"/>
    </xf>
    <xf numFmtId="3" fontId="20" fillId="3" borderId="49" xfId="0" applyNumberFormat="1" applyFont="1" applyFill="1" applyBorder="1" applyAlignment="1">
      <alignment horizontal="left" vertical="center" wrapText="1"/>
    </xf>
    <xf numFmtId="3" fontId="20" fillId="3" borderId="6" xfId="0" applyNumberFormat="1" applyFont="1" applyFill="1" applyBorder="1" applyAlignment="1">
      <alignment horizontal="center" vertical="center"/>
    </xf>
    <xf numFmtId="3" fontId="20" fillId="3" borderId="71" xfId="0" applyNumberFormat="1" applyFont="1" applyFill="1" applyBorder="1" applyAlignment="1">
      <alignment horizontal="left" vertical="center" wrapText="1"/>
    </xf>
    <xf numFmtId="3" fontId="20" fillId="3" borderId="41" xfId="0" applyNumberFormat="1" applyFont="1" applyFill="1" applyBorder="1" applyAlignment="1">
      <alignment horizontal="left" vertical="center" wrapText="1"/>
    </xf>
    <xf numFmtId="3" fontId="20" fillId="3" borderId="48" xfId="0" applyNumberFormat="1" applyFont="1" applyFill="1" applyBorder="1" applyAlignment="1">
      <alignment horizontal="center" vertical="center" wrapText="1"/>
    </xf>
    <xf numFmtId="3" fontId="20" fillId="3" borderId="40" xfId="0" applyNumberFormat="1" applyFont="1" applyFill="1" applyBorder="1" applyAlignment="1">
      <alignment horizontal="center" vertical="center" wrapText="1"/>
    </xf>
    <xf numFmtId="3" fontId="20" fillId="3" borderId="41" xfId="0"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10" xfId="0" applyFont="1" applyFill="1" applyBorder="1" applyAlignment="1">
      <alignment horizontal="left" vertical="center"/>
    </xf>
    <xf numFmtId="0" fontId="14" fillId="0" borderId="117" xfId="0" applyFont="1" applyBorder="1" applyAlignment="1">
      <alignment horizontal="center" vertical="center"/>
    </xf>
    <xf numFmtId="0" fontId="14" fillId="0" borderId="119" xfId="0" applyFont="1" applyBorder="1" applyAlignment="1">
      <alignment horizontal="center" vertical="center"/>
    </xf>
    <xf numFmtId="0" fontId="23" fillId="0" borderId="82" xfId="0" applyFont="1" applyBorder="1" applyAlignment="1">
      <alignment horizontal="center" vertical="center"/>
    </xf>
    <xf numFmtId="0" fontId="23" fillId="0" borderId="83" xfId="0" applyFont="1" applyBorder="1" applyAlignment="1">
      <alignment horizontal="center" vertical="center"/>
    </xf>
    <xf numFmtId="0" fontId="18" fillId="0" borderId="10" xfId="0" applyFont="1" applyFill="1" applyBorder="1" applyAlignment="1">
      <alignment horizontal="center" vertical="center"/>
    </xf>
    <xf numFmtId="0" fontId="21" fillId="0" borderId="10" xfId="0" applyFont="1" applyFill="1" applyBorder="1" applyAlignment="1">
      <alignment horizontal="left" vertical="center"/>
    </xf>
    <xf numFmtId="0" fontId="43" fillId="6" borderId="85" xfId="0" applyFont="1" applyFill="1" applyBorder="1" applyAlignment="1">
      <alignment horizontal="center" vertical="center"/>
    </xf>
    <xf numFmtId="0" fontId="43" fillId="6" borderId="54" xfId="0" applyFont="1" applyFill="1" applyBorder="1" applyAlignment="1">
      <alignment horizontal="center" vertical="center"/>
    </xf>
    <xf numFmtId="0" fontId="10" fillId="6" borderId="0" xfId="2" applyNumberFormat="1" applyFont="1" applyFill="1" applyBorder="1" applyAlignment="1">
      <alignment horizontal="center"/>
    </xf>
    <xf numFmtId="0" fontId="10" fillId="6" borderId="0" xfId="2" applyNumberFormat="1" applyFont="1" applyFill="1" applyBorder="1" applyAlignment="1">
      <alignment horizontal="left"/>
    </xf>
    <xf numFmtId="0" fontId="14" fillId="6" borderId="0" xfId="2" applyNumberFormat="1" applyFont="1" applyFill="1" applyBorder="1" applyAlignment="1">
      <alignment horizontal="left"/>
    </xf>
    <xf numFmtId="0" fontId="14" fillId="6" borderId="6" xfId="2" applyNumberFormat="1" applyFont="1" applyFill="1" applyBorder="1" applyAlignment="1">
      <alignment horizontal="center" vertical="center"/>
    </xf>
    <xf numFmtId="0" fontId="14" fillId="6" borderId="48" xfId="2" applyNumberFormat="1" applyFont="1" applyFill="1" applyBorder="1" applyAlignment="1">
      <alignment horizontal="center" vertical="center"/>
    </xf>
    <xf numFmtId="0" fontId="58" fillId="0" borderId="6" xfId="2" applyNumberFormat="1" applyFont="1" applyFill="1" applyBorder="1" applyAlignment="1">
      <alignment horizontal="center" wrapText="1" shrinkToFit="1"/>
    </xf>
    <xf numFmtId="0" fontId="58" fillId="0" borderId="6" xfId="2" applyNumberFormat="1" applyFont="1" applyFill="1" applyBorder="1" applyAlignment="1">
      <alignment horizontal="left" wrapText="1" shrinkToFit="1"/>
    </xf>
    <xf numFmtId="0" fontId="59" fillId="0" borderId="6" xfId="0" applyFont="1" applyBorder="1" applyAlignment="1">
      <alignment horizontal="center"/>
    </xf>
    <xf numFmtId="0" fontId="52" fillId="0" borderId="11" xfId="2" applyNumberFormat="1" applyFont="1" applyFill="1" applyBorder="1" applyAlignment="1">
      <alignment horizontal="center" vertical="center" wrapText="1"/>
    </xf>
    <xf numFmtId="0" fontId="52" fillId="0" borderId="12" xfId="2" applyNumberFormat="1" applyFont="1" applyFill="1" applyBorder="1" applyAlignment="1">
      <alignment horizontal="center" vertical="center" wrapText="1"/>
    </xf>
    <xf numFmtId="0" fontId="52" fillId="0" borderId="3" xfId="2" applyNumberFormat="1" applyFont="1" applyFill="1" applyBorder="1" applyAlignment="1">
      <alignment horizontal="center" vertical="center" wrapText="1"/>
    </xf>
    <xf numFmtId="0" fontId="52" fillId="0" borderId="13" xfId="2" applyNumberFormat="1" applyFont="1" applyFill="1" applyBorder="1" applyAlignment="1">
      <alignment horizontal="center" vertical="center" wrapText="1"/>
    </xf>
    <xf numFmtId="0" fontId="52" fillId="0" borderId="14" xfId="2" applyNumberFormat="1" applyFont="1" applyFill="1" applyBorder="1" applyAlignment="1">
      <alignment horizontal="center" vertical="center" wrapText="1"/>
    </xf>
    <xf numFmtId="0" fontId="52" fillId="0" borderId="4" xfId="2" applyNumberFormat="1" applyFont="1" applyFill="1" applyBorder="1" applyAlignment="1">
      <alignment horizontal="center" vertical="center" wrapText="1"/>
    </xf>
    <xf numFmtId="0" fontId="52" fillId="0" borderId="15" xfId="2" applyNumberFormat="1" applyFont="1" applyFill="1" applyBorder="1" applyAlignment="1">
      <alignment horizontal="center" vertical="center" wrapText="1"/>
    </xf>
    <xf numFmtId="0" fontId="52" fillId="0" borderId="8" xfId="2" applyNumberFormat="1" applyFont="1" applyFill="1" applyBorder="1" applyAlignment="1">
      <alignment horizontal="center" vertical="center" wrapText="1"/>
    </xf>
    <xf numFmtId="0" fontId="52" fillId="0" borderId="9" xfId="2" applyNumberFormat="1" applyFont="1" applyFill="1" applyBorder="1" applyAlignment="1">
      <alignment horizontal="center" vertical="center" wrapText="1"/>
    </xf>
    <xf numFmtId="0" fontId="3" fillId="0" borderId="93" xfId="2" applyNumberFormat="1" applyFont="1" applyFill="1" applyBorder="1" applyAlignment="1">
      <alignment horizontal="center" vertical="center" wrapText="1"/>
    </xf>
    <xf numFmtId="0" fontId="3" fillId="0" borderId="12" xfId="2" applyNumberFormat="1" applyFont="1" applyFill="1" applyBorder="1" applyAlignment="1">
      <alignment horizontal="center" vertical="center" wrapText="1"/>
    </xf>
    <xf numFmtId="0" fontId="3" fillId="0" borderId="3" xfId="2" applyNumberFormat="1" applyFont="1" applyFill="1" applyBorder="1" applyAlignment="1">
      <alignment horizontal="center" vertical="center" wrapText="1"/>
    </xf>
    <xf numFmtId="0" fontId="45" fillId="0" borderId="0" xfId="2" applyNumberFormat="1" applyFont="1" applyFill="1" applyBorder="1" applyAlignment="1">
      <alignment horizontal="center"/>
    </xf>
    <xf numFmtId="0" fontId="7" fillId="0" borderId="0" xfId="2" applyNumberFormat="1" applyFont="1" applyFill="1" applyBorder="1" applyAlignment="1">
      <alignment horizontal="center"/>
    </xf>
    <xf numFmtId="0" fontId="6" fillId="0" borderId="0" xfId="2" applyNumberFormat="1" applyFont="1" applyFill="1" applyBorder="1" applyAlignment="1">
      <alignment horizontal="left"/>
    </xf>
    <xf numFmtId="0" fontId="6" fillId="0" borderId="0" xfId="2" applyNumberFormat="1" applyFont="1" applyFill="1" applyBorder="1" applyAlignment="1">
      <alignment horizontal="right"/>
    </xf>
    <xf numFmtId="0" fontId="3" fillId="0" borderId="6" xfId="2" applyNumberFormat="1" applyFont="1" applyFill="1" applyBorder="1" applyAlignment="1">
      <alignment horizontal="center" vertical="center"/>
    </xf>
    <xf numFmtId="3" fontId="3" fillId="0" borderId="94" xfId="2" applyNumberFormat="1" applyFont="1" applyFill="1" applyBorder="1" applyAlignment="1">
      <alignment horizontal="center" vertical="center"/>
    </xf>
    <xf numFmtId="3" fontId="3" fillId="0" borderId="12" xfId="2" applyNumberFormat="1" applyFont="1" applyFill="1" applyBorder="1" applyAlignment="1">
      <alignment horizontal="center" vertical="center"/>
    </xf>
    <xf numFmtId="3" fontId="3" fillId="0" borderId="3" xfId="2" applyNumberFormat="1" applyFont="1" applyFill="1" applyBorder="1" applyAlignment="1">
      <alignment horizontal="center" vertical="center"/>
    </xf>
    <xf numFmtId="0" fontId="3" fillId="0" borderId="28" xfId="2" applyNumberFormat="1" applyFont="1" applyFill="1" applyBorder="1" applyAlignment="1">
      <alignment horizontal="center" vertical="center" wrapText="1"/>
    </xf>
    <xf numFmtId="0" fontId="44" fillId="0" borderId="88" xfId="0" applyFont="1" applyBorder="1" applyAlignment="1">
      <alignment horizontal="center" vertical="center" wrapText="1"/>
    </xf>
    <xf numFmtId="0" fontId="3" fillId="0" borderId="7" xfId="2" applyNumberFormat="1" applyFont="1" applyFill="1" applyBorder="1" applyAlignment="1">
      <alignment horizontal="center" vertical="center"/>
    </xf>
    <xf numFmtId="0" fontId="3" fillId="0" borderId="44" xfId="2" applyNumberFormat="1" applyFont="1" applyFill="1" applyBorder="1" applyAlignment="1">
      <alignment horizontal="center" vertical="center"/>
    </xf>
    <xf numFmtId="0" fontId="3" fillId="0" borderId="6" xfId="2" applyNumberFormat="1" applyFont="1" applyFill="1" applyBorder="1" applyAlignment="1">
      <alignment horizontal="center"/>
    </xf>
    <xf numFmtId="0" fontId="3" fillId="0" borderId="28" xfId="2" applyNumberFormat="1" applyFont="1" applyFill="1" applyBorder="1" applyAlignment="1">
      <alignment horizontal="center" vertical="center"/>
    </xf>
    <xf numFmtId="0" fontId="44" fillId="0" borderId="88" xfId="0" applyFont="1" applyBorder="1" applyAlignment="1">
      <alignment horizontal="center" vertical="center"/>
    </xf>
    <xf numFmtId="0" fontId="3" fillId="0" borderId="7" xfId="2" applyNumberFormat="1" applyFont="1" applyFill="1" applyBorder="1" applyAlignment="1">
      <alignment horizontal="center"/>
    </xf>
    <xf numFmtId="0" fontId="3" fillId="0" borderId="44" xfId="2" applyNumberFormat="1" applyFont="1" applyFill="1" applyBorder="1" applyAlignment="1">
      <alignment horizontal="center"/>
    </xf>
    <xf numFmtId="0" fontId="8" fillId="0" borderId="0" xfId="0" applyFont="1" applyAlignment="1">
      <alignment horizontal="center" textRotation="180"/>
    </xf>
    <xf numFmtId="0" fontId="35" fillId="0" borderId="0" xfId="0" applyFont="1" applyAlignment="1">
      <alignment horizontal="center" vertical="center" textRotation="180"/>
    </xf>
    <xf numFmtId="0" fontId="37" fillId="0" borderId="0" xfId="0" applyFont="1" applyAlignment="1">
      <alignment horizontal="center"/>
    </xf>
    <xf numFmtId="0" fontId="8" fillId="0" borderId="95"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5" xfId="0" applyFont="1" applyBorder="1" applyAlignment="1">
      <alignment horizontal="center" vertical="center" shrinkToFit="1"/>
    </xf>
    <xf numFmtId="0" fontId="8" fillId="0" borderId="96" xfId="0" applyFont="1" applyBorder="1" applyAlignment="1">
      <alignment horizontal="center" vertical="center" shrinkToFit="1"/>
    </xf>
    <xf numFmtId="0" fontId="20" fillId="0" borderId="36" xfId="0" applyFont="1" applyBorder="1" applyAlignment="1">
      <alignment horizontal="left" wrapText="1"/>
    </xf>
    <xf numFmtId="0" fontId="20" fillId="0" borderId="0" xfId="0" applyFont="1" applyBorder="1" applyAlignment="1">
      <alignment horizontal="left" wrapText="1"/>
    </xf>
    <xf numFmtId="0" fontId="67" fillId="0" borderId="76" xfId="0" applyFont="1" applyBorder="1" applyAlignment="1">
      <alignment horizontal="left"/>
    </xf>
    <xf numFmtId="0" fontId="67" fillId="0" borderId="78" xfId="0" applyFont="1" applyBorder="1" applyAlignment="1">
      <alignment horizontal="left"/>
    </xf>
    <xf numFmtId="0" fontId="10" fillId="0" borderId="20" xfId="6" applyNumberFormat="1" applyFont="1" applyBorder="1" applyAlignment="1">
      <alignment horizontal="center" vertical="center"/>
    </xf>
    <xf numFmtId="0" fontId="10" fillId="0" borderId="21" xfId="6" applyNumberFormat="1" applyFont="1" applyBorder="1" applyAlignment="1">
      <alignment horizontal="center" vertical="center"/>
    </xf>
    <xf numFmtId="0" fontId="19" fillId="0" borderId="193" xfId="0" applyFont="1" applyBorder="1" applyAlignment="1">
      <alignment horizontal="center" textRotation="180"/>
    </xf>
    <xf numFmtId="0" fontId="19" fillId="0" borderId="10" xfId="0" applyFont="1" applyBorder="1" applyAlignment="1">
      <alignment horizontal="center" textRotation="180"/>
    </xf>
    <xf numFmtId="0" fontId="11" fillId="0" borderId="13" xfId="6" applyNumberFormat="1" applyFont="1" applyBorder="1" applyAlignment="1">
      <alignment horizontal="left"/>
    </xf>
    <xf numFmtId="0" fontId="11" fillId="0" borderId="15" xfId="6" applyNumberFormat="1" applyFont="1" applyBorder="1" applyAlignment="1">
      <alignment horizontal="left"/>
    </xf>
    <xf numFmtId="2" fontId="11" fillId="0" borderId="17" xfId="6" applyNumberFormat="1" applyFont="1" applyBorder="1" applyAlignment="1">
      <alignment horizontal="left" wrapText="1"/>
    </xf>
    <xf numFmtId="2" fontId="11" fillId="0" borderId="18" xfId="6" applyNumberFormat="1" applyFont="1" applyBorder="1" applyAlignment="1">
      <alignment horizontal="left" wrapText="1"/>
    </xf>
    <xf numFmtId="0" fontId="10" fillId="0" borderId="19" xfId="6" applyNumberFormat="1" applyFont="1" applyBorder="1" applyAlignment="1">
      <alignment horizontal="center" vertical="center"/>
    </xf>
    <xf numFmtId="0" fontId="10" fillId="0" borderId="25" xfId="6" applyNumberFormat="1" applyFont="1" applyBorder="1" applyAlignment="1">
      <alignment horizontal="center" vertical="center" wrapText="1"/>
    </xf>
    <xf numFmtId="0" fontId="10" fillId="0" borderId="26" xfId="6" applyNumberFormat="1" applyFont="1" applyBorder="1" applyAlignment="1">
      <alignment horizontal="center" vertical="center" wrapText="1"/>
    </xf>
    <xf numFmtId="0" fontId="10" fillId="0" borderId="27" xfId="6" applyNumberFormat="1" applyFont="1" applyBorder="1" applyAlignment="1">
      <alignment horizontal="center" vertical="center" wrapText="1"/>
    </xf>
    <xf numFmtId="0" fontId="14" fillId="0" borderId="13" xfId="6" applyNumberFormat="1" applyFont="1" applyBorder="1" applyAlignment="1">
      <alignment horizontal="center"/>
    </xf>
    <xf numFmtId="0" fontId="14" fillId="0" borderId="15" xfId="6" applyNumberFormat="1" applyFont="1" applyBorder="1" applyAlignment="1">
      <alignment horizontal="center"/>
    </xf>
    <xf numFmtId="0" fontId="14" fillId="0" borderId="14" xfId="6" applyNumberFormat="1" applyFont="1" applyBorder="1" applyAlignment="1">
      <alignment horizontal="center"/>
    </xf>
    <xf numFmtId="0" fontId="10" fillId="0" borderId="12" xfId="6" applyNumberFormat="1" applyFont="1" applyBorder="1" applyAlignment="1">
      <alignment horizontal="center" vertical="center"/>
    </xf>
    <xf numFmtId="0" fontId="10" fillId="0" borderId="22" xfId="6" applyNumberFormat="1" applyFont="1" applyBorder="1" applyAlignment="1">
      <alignment horizontal="center" vertical="center"/>
    </xf>
    <xf numFmtId="0" fontId="10" fillId="0" borderId="23" xfId="6" applyNumberFormat="1" applyFont="1" applyBorder="1" applyAlignment="1">
      <alignment horizontal="center" vertical="center"/>
    </xf>
    <xf numFmtId="0" fontId="10" fillId="0" borderId="24" xfId="6" applyNumberFormat="1" applyFont="1" applyBorder="1" applyAlignment="1">
      <alignment horizontal="center" vertical="center"/>
    </xf>
    <xf numFmtId="0" fontId="10" fillId="0" borderId="99" xfId="3" applyFont="1" applyBorder="1" applyAlignment="1">
      <alignment horizontal="center" vertical="center"/>
    </xf>
    <xf numFmtId="0" fontId="40" fillId="0" borderId="112" xfId="3" applyFont="1" applyBorder="1" applyAlignment="1">
      <alignment horizontal="center" vertical="center"/>
    </xf>
    <xf numFmtId="0" fontId="40" fillId="0" borderId="92" xfId="3" applyFont="1" applyBorder="1" applyAlignment="1">
      <alignment horizontal="center" vertical="center"/>
    </xf>
    <xf numFmtId="0" fontId="40" fillId="0" borderId="88" xfId="3" applyFont="1" applyBorder="1" applyAlignment="1">
      <alignment horizontal="center" vertical="center"/>
    </xf>
    <xf numFmtId="0" fontId="40" fillId="0" borderId="89" xfId="3" applyFont="1" applyBorder="1" applyAlignment="1">
      <alignment horizontal="center" vertical="center" wrapText="1"/>
    </xf>
    <xf numFmtId="0" fontId="40" fillId="0" borderId="90" xfId="3" applyFont="1" applyBorder="1" applyAlignment="1">
      <alignment horizontal="center" vertical="center" wrapText="1"/>
    </xf>
    <xf numFmtId="0" fontId="8" fillId="0" borderId="0" xfId="3" applyFont="1" applyAlignment="1">
      <alignment horizontal="center" vertical="center"/>
    </xf>
    <xf numFmtId="0" fontId="40" fillId="0" borderId="0" xfId="3" applyFont="1" applyAlignment="1">
      <alignment horizontal="left" vertical="center"/>
    </xf>
    <xf numFmtId="0" fontId="40" fillId="0" borderId="112" xfId="3" applyFont="1" applyBorder="1" applyAlignment="1">
      <alignment horizontal="center" vertical="center" wrapText="1"/>
    </xf>
    <xf numFmtId="0" fontId="40" fillId="0" borderId="92" xfId="3" applyFont="1" applyBorder="1" applyAlignment="1">
      <alignment horizontal="center" vertical="center" wrapText="1"/>
    </xf>
    <xf numFmtId="0" fontId="40" fillId="0" borderId="88" xfId="3" applyFont="1" applyBorder="1" applyAlignment="1">
      <alignment horizontal="center" vertical="center" wrapText="1"/>
    </xf>
    <xf numFmtId="0" fontId="10" fillId="0" borderId="0" xfId="0" applyFont="1" applyAlignment="1">
      <alignment horizontal="center" vertical="center" textRotation="180"/>
    </xf>
    <xf numFmtId="0" fontId="40" fillId="0" borderId="91" xfId="3" applyFont="1" applyBorder="1" applyAlignment="1">
      <alignment horizontal="center" vertical="center" wrapText="1"/>
    </xf>
    <xf numFmtId="0" fontId="40" fillId="0" borderId="100" xfId="3" applyFont="1" applyBorder="1" applyAlignment="1">
      <alignment horizontal="center" vertical="center" wrapText="1"/>
    </xf>
    <xf numFmtId="0" fontId="40" fillId="0" borderId="103" xfId="3" applyFont="1" applyBorder="1" applyAlignment="1">
      <alignment horizontal="center" vertical="center" wrapText="1"/>
    </xf>
    <xf numFmtId="0" fontId="40" fillId="0" borderId="99" xfId="3" applyFont="1" applyBorder="1" applyAlignment="1">
      <alignment horizontal="center" vertical="center" wrapText="1"/>
    </xf>
    <xf numFmtId="0" fontId="17" fillId="0" borderId="0" xfId="0" applyFont="1" applyAlignment="1">
      <alignment horizontal="center"/>
    </xf>
    <xf numFmtId="0" fontId="47" fillId="0" borderId="0" xfId="0" applyFont="1" applyAlignment="1">
      <alignment horizontal="center"/>
    </xf>
    <xf numFmtId="0" fontId="8" fillId="5" borderId="6"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73" fillId="0" borderId="0" xfId="0" applyFont="1" applyAlignment="1">
      <alignment horizontal="center" vertical="center" textRotation="180"/>
    </xf>
    <xf numFmtId="0" fontId="10" fillId="0" borderId="139" xfId="0" applyFont="1" applyBorder="1" applyAlignment="1">
      <alignment horizontal="left"/>
    </xf>
    <xf numFmtId="0" fontId="10" fillId="0" borderId="69" xfId="0" applyFont="1" applyBorder="1" applyAlignment="1">
      <alignment horizontal="left"/>
    </xf>
    <xf numFmtId="0" fontId="10" fillId="0" borderId="66" xfId="0" applyFont="1" applyBorder="1" applyAlignment="1">
      <alignment horizontal="left"/>
    </xf>
    <xf numFmtId="0" fontId="10" fillId="0" borderId="145" xfId="0" applyFont="1" applyBorder="1" applyAlignment="1">
      <alignment horizontal="left"/>
    </xf>
    <xf numFmtId="0" fontId="8" fillId="0" borderId="0" xfId="0" applyFont="1" applyAlignment="1">
      <alignment textRotation="180"/>
    </xf>
    <xf numFmtId="0" fontId="0" fillId="0" borderId="0" xfId="0" applyAlignment="1"/>
    <xf numFmtId="0" fontId="10" fillId="0" borderId="111" xfId="0" applyFont="1" applyBorder="1" applyAlignment="1">
      <alignment horizontal="left"/>
    </xf>
    <xf numFmtId="0" fontId="10" fillId="0" borderId="91" xfId="0" applyFont="1" applyBorder="1" applyAlignment="1">
      <alignment horizontal="left"/>
    </xf>
    <xf numFmtId="0" fontId="32" fillId="0" borderId="87" xfId="0" applyFont="1" applyBorder="1" applyAlignment="1">
      <alignment horizontal="left"/>
    </xf>
    <xf numFmtId="0" fontId="32" fillId="0" borderId="143" xfId="0" applyFont="1" applyBorder="1" applyAlignment="1">
      <alignment horizontal="left"/>
    </xf>
    <xf numFmtId="0" fontId="10" fillId="0" borderId="124" xfId="0" applyFont="1" applyBorder="1" applyAlignment="1">
      <alignment horizontal="left"/>
    </xf>
    <xf numFmtId="0" fontId="10" fillId="0" borderId="41" xfId="0" applyFont="1" applyBorder="1" applyAlignment="1">
      <alignment horizontal="left"/>
    </xf>
    <xf numFmtId="0" fontId="32" fillId="0" borderId="142" xfId="0" applyFont="1" applyBorder="1" applyAlignment="1">
      <alignment horizontal="left"/>
    </xf>
    <xf numFmtId="0" fontId="32" fillId="0" borderId="70" xfId="0" applyFont="1" applyBorder="1" applyAlignment="1">
      <alignment horizontal="left"/>
    </xf>
    <xf numFmtId="0" fontId="14" fillId="0" borderId="117" xfId="0" applyFont="1" applyBorder="1" applyAlignment="1">
      <alignment horizontal="center"/>
    </xf>
    <xf numFmtId="0" fontId="14" fillId="0" borderId="118" xfId="0" applyFont="1" applyBorder="1" applyAlignment="1">
      <alignment horizontal="center"/>
    </xf>
    <xf numFmtId="0" fontId="10" fillId="0" borderId="122" xfId="0" applyFont="1" applyBorder="1" applyAlignment="1">
      <alignment horizontal="left"/>
    </xf>
    <xf numFmtId="0" fontId="10" fillId="0" borderId="39" xfId="0" applyFont="1" applyBorder="1" applyAlignment="1">
      <alignment horizontal="left"/>
    </xf>
    <xf numFmtId="0" fontId="10" fillId="0" borderId="130" xfId="0" applyFont="1" applyBorder="1" applyAlignment="1">
      <alignment horizontal="center"/>
    </xf>
    <xf numFmtId="0" fontId="10" fillId="0" borderId="131" xfId="0" applyFont="1" applyBorder="1" applyAlignment="1">
      <alignment horizontal="center"/>
    </xf>
    <xf numFmtId="0" fontId="10" fillId="0" borderId="134" xfId="0" applyFont="1" applyBorder="1" applyAlignment="1">
      <alignment horizontal="left"/>
    </xf>
    <xf numFmtId="0" fontId="10" fillId="0" borderId="135" xfId="0" applyFont="1" applyBorder="1" applyAlignment="1">
      <alignment horizontal="left"/>
    </xf>
    <xf numFmtId="0" fontId="32" fillId="0" borderId="141" xfId="0" applyFont="1" applyBorder="1" applyAlignment="1">
      <alignment horizontal="left"/>
    </xf>
    <xf numFmtId="0" fontId="32" fillId="0" borderId="43" xfId="0" applyFont="1" applyBorder="1" applyAlignment="1">
      <alignment horizontal="left"/>
    </xf>
    <xf numFmtId="0" fontId="69" fillId="5" borderId="124" xfId="0" applyFont="1" applyFill="1" applyBorder="1" applyAlignment="1">
      <alignment horizontal="left"/>
    </xf>
    <xf numFmtId="0" fontId="69" fillId="5" borderId="41" xfId="0" applyFont="1" applyFill="1" applyBorder="1" applyAlignment="1">
      <alignment horizontal="left"/>
    </xf>
    <xf numFmtId="0" fontId="71" fillId="5" borderId="124" xfId="0" applyFont="1" applyFill="1" applyBorder="1" applyAlignment="1">
      <alignment horizontal="left"/>
    </xf>
    <xf numFmtId="0" fontId="71" fillId="5" borderId="41" xfId="0" applyFont="1" applyFill="1" applyBorder="1" applyAlignment="1">
      <alignment horizontal="left"/>
    </xf>
    <xf numFmtId="0" fontId="71" fillId="5" borderId="66" xfId="0" applyFont="1" applyFill="1" applyBorder="1" applyAlignment="1">
      <alignment horizontal="left"/>
    </xf>
    <xf numFmtId="0" fontId="71" fillId="5" borderId="145" xfId="0" applyFont="1" applyFill="1" applyBorder="1" applyAlignment="1">
      <alignment horizontal="left"/>
    </xf>
    <xf numFmtId="0" fontId="71" fillId="5" borderId="111" xfId="0" applyFont="1" applyFill="1" applyBorder="1" applyAlignment="1">
      <alignment horizontal="left"/>
    </xf>
    <xf numFmtId="0" fontId="71" fillId="5" borderId="91" xfId="0" applyFont="1" applyFill="1" applyBorder="1" applyAlignment="1">
      <alignment horizontal="left"/>
    </xf>
    <xf numFmtId="0" fontId="69" fillId="5" borderId="134" xfId="0" applyFont="1" applyFill="1" applyBorder="1" applyAlignment="1">
      <alignment horizontal="left"/>
    </xf>
    <xf numFmtId="0" fontId="69" fillId="5" borderId="135" xfId="0" applyFont="1" applyFill="1" applyBorder="1" applyAlignment="1">
      <alignment horizontal="left"/>
    </xf>
    <xf numFmtId="0" fontId="70" fillId="5" borderId="124" xfId="0" applyFont="1" applyFill="1" applyBorder="1" applyAlignment="1">
      <alignment horizontal="left" vertical="center" wrapText="1"/>
    </xf>
    <xf numFmtId="0" fontId="4" fillId="0" borderId="41" xfId="0" applyFont="1" applyBorder="1" applyAlignment="1">
      <alignment vertical="center"/>
    </xf>
    <xf numFmtId="0" fontId="70" fillId="5" borderId="139" xfId="0" applyFont="1" applyFill="1" applyBorder="1" applyAlignment="1">
      <alignment horizontal="left" wrapText="1"/>
    </xf>
    <xf numFmtId="0" fontId="70" fillId="5" borderId="69" xfId="0" applyFont="1" applyFill="1" applyBorder="1" applyAlignment="1">
      <alignment horizontal="left"/>
    </xf>
    <xf numFmtId="0" fontId="10" fillId="0" borderId="132" xfId="0" applyFont="1" applyBorder="1" applyAlignment="1">
      <alignment horizontal="left" vertical="center"/>
    </xf>
    <xf numFmtId="0" fontId="37" fillId="0" borderId="0" xfId="0" applyFont="1" applyBorder="1" applyAlignment="1">
      <alignment horizontal="center" vertical="center"/>
    </xf>
    <xf numFmtId="0" fontId="10" fillId="0" borderId="149" xfId="0" applyFont="1" applyBorder="1" applyAlignment="1">
      <alignment horizontal="center" vertical="center"/>
    </xf>
    <xf numFmtId="0" fontId="10" fillId="0" borderId="150" xfId="0" applyFont="1" applyBorder="1" applyAlignment="1">
      <alignment horizontal="center" vertical="center"/>
    </xf>
    <xf numFmtId="0" fontId="10" fillId="0" borderId="154" xfId="0" applyFont="1" applyBorder="1" applyAlignment="1">
      <alignment horizontal="center" vertical="center"/>
    </xf>
    <xf numFmtId="0" fontId="10" fillId="0" borderId="155" xfId="0" applyFont="1" applyBorder="1" applyAlignment="1">
      <alignment horizontal="center" vertical="center"/>
    </xf>
    <xf numFmtId="0" fontId="16" fillId="0" borderId="136" xfId="0" applyFont="1" applyBorder="1" applyAlignment="1">
      <alignment horizontal="center" vertical="center"/>
    </xf>
    <xf numFmtId="0" fontId="16" fillId="0" borderId="152" xfId="0" applyFont="1" applyBorder="1" applyAlignment="1">
      <alignment horizontal="center" vertical="center"/>
    </xf>
    <xf numFmtId="0" fontId="16" fillId="0" borderId="151" xfId="0" applyFont="1" applyBorder="1" applyAlignment="1">
      <alignment horizontal="center" vertical="center"/>
    </xf>
    <xf numFmtId="0" fontId="10" fillId="0" borderId="109" xfId="0" applyFont="1" applyBorder="1" applyAlignment="1">
      <alignment horizontal="center" vertical="center"/>
    </xf>
    <xf numFmtId="0" fontId="10" fillId="0" borderId="104" xfId="0" applyFont="1" applyBorder="1" applyAlignment="1">
      <alignment horizontal="center" vertical="center"/>
    </xf>
    <xf numFmtId="0" fontId="10" fillId="0" borderId="66" xfId="0" applyFont="1" applyBorder="1" applyAlignment="1">
      <alignment horizontal="center" vertical="center"/>
    </xf>
    <xf numFmtId="0" fontId="10" fillId="0" borderId="127" xfId="0" applyFont="1" applyBorder="1" applyAlignment="1">
      <alignment horizontal="center" vertical="center"/>
    </xf>
    <xf numFmtId="0" fontId="10" fillId="0" borderId="129" xfId="0" applyFont="1" applyBorder="1" applyAlignment="1">
      <alignment horizontal="center" vertical="center"/>
    </xf>
    <xf numFmtId="0" fontId="10" fillId="0" borderId="66" xfId="0" applyFont="1" applyBorder="1" applyAlignment="1">
      <alignment horizontal="center"/>
    </xf>
    <xf numFmtId="0" fontId="10" fillId="0" borderId="127" xfId="0" applyFont="1" applyBorder="1" applyAlignment="1">
      <alignment horizontal="center"/>
    </xf>
    <xf numFmtId="0" fontId="10" fillId="0" borderId="129" xfId="0" applyFont="1" applyBorder="1" applyAlignment="1">
      <alignment horizontal="center"/>
    </xf>
    <xf numFmtId="0" fontId="10" fillId="0" borderId="178" xfId="0" applyFont="1" applyBorder="1" applyAlignment="1">
      <alignment horizontal="center" vertical="center"/>
    </xf>
    <xf numFmtId="0" fontId="10" fillId="0" borderId="47" xfId="0" applyFont="1" applyBorder="1" applyAlignment="1">
      <alignment horizontal="center" vertical="center"/>
    </xf>
    <xf numFmtId="0" fontId="10" fillId="0" borderId="141" xfId="0" applyFont="1" applyBorder="1" applyAlignment="1">
      <alignment horizontal="center" vertical="center"/>
    </xf>
    <xf numFmtId="0" fontId="10" fillId="0" borderId="43" xfId="0" applyFont="1" applyBorder="1" applyAlignment="1">
      <alignment horizontal="center" vertical="center"/>
    </xf>
    <xf numFmtId="0" fontId="10" fillId="0" borderId="180" xfId="0" applyFont="1" applyBorder="1" applyAlignment="1">
      <alignment horizontal="center" vertical="center"/>
    </xf>
    <xf numFmtId="0" fontId="14" fillId="0" borderId="105" xfId="0" applyFont="1" applyBorder="1" applyAlignment="1">
      <alignment horizontal="center"/>
    </xf>
    <xf numFmtId="0" fontId="14" fillId="0" borderId="6" xfId="0" applyFont="1" applyBorder="1" applyAlignment="1">
      <alignment horizontal="center"/>
    </xf>
    <xf numFmtId="0" fontId="14" fillId="0" borderId="48" xfId="0" applyFont="1" applyBorder="1" applyAlignment="1">
      <alignment horizontal="center"/>
    </xf>
    <xf numFmtId="0" fontId="14" fillId="0" borderId="41" xfId="0" applyFont="1" applyBorder="1" applyAlignment="1">
      <alignment horizontal="center"/>
    </xf>
    <xf numFmtId="0" fontId="14" fillId="0" borderId="7" xfId="0" applyFont="1" applyBorder="1" applyAlignment="1">
      <alignment horizontal="center"/>
    </xf>
    <xf numFmtId="0" fontId="14" fillId="0" borderId="176" xfId="0" applyFont="1" applyBorder="1" applyAlignment="1">
      <alignment horizontal="center"/>
    </xf>
    <xf numFmtId="0" fontId="14" fillId="0" borderId="8" xfId="0" applyFont="1" applyBorder="1" applyAlignment="1">
      <alignment horizontal="center"/>
    </xf>
    <xf numFmtId="0" fontId="14" fillId="0" borderId="177" xfId="0" applyFont="1" applyBorder="1" applyAlignment="1">
      <alignment horizontal="center"/>
    </xf>
    <xf numFmtId="0" fontId="14" fillId="0" borderId="9" xfId="0" applyFont="1" applyBorder="1" applyAlignment="1">
      <alignment horizontal="center"/>
    </xf>
    <xf numFmtId="0" fontId="14" fillId="0" borderId="43" xfId="0" applyFont="1" applyBorder="1" applyAlignment="1">
      <alignment horizontal="center"/>
    </xf>
    <xf numFmtId="0" fontId="14" fillId="0" borderId="53" xfId="0" applyFont="1" applyBorder="1" applyAlignment="1">
      <alignment horizontal="center"/>
    </xf>
    <xf numFmtId="0" fontId="14" fillId="0" borderId="70" xfId="0" applyFont="1" applyBorder="1" applyAlignment="1">
      <alignment horizontal="center"/>
    </xf>
    <xf numFmtId="0" fontId="51" fillId="0" borderId="112" xfId="0" applyFont="1" applyFill="1" applyBorder="1" applyAlignment="1">
      <alignment horizontal="center" vertical="center" wrapText="1"/>
    </xf>
    <xf numFmtId="0" fontId="51" fillId="0" borderId="88" xfId="0" applyFont="1" applyFill="1" applyBorder="1" applyAlignment="1">
      <alignment horizontal="center" vertical="center" wrapText="1"/>
    </xf>
    <xf numFmtId="0" fontId="14" fillId="0" borderId="171" xfId="0" applyFont="1" applyBorder="1" applyAlignment="1">
      <alignment horizontal="center"/>
    </xf>
    <xf numFmtId="0" fontId="14" fillId="0" borderId="12" xfId="0" applyFont="1" applyBorder="1" applyAlignment="1">
      <alignment horizontal="center"/>
    </xf>
    <xf numFmtId="0" fontId="14" fillId="0" borderId="172" xfId="0" applyFont="1" applyBorder="1" applyAlignment="1">
      <alignment horizontal="center"/>
    </xf>
    <xf numFmtId="0" fontId="14" fillId="0" borderId="47" xfId="0" applyFont="1" applyBorder="1" applyAlignment="1">
      <alignment horizontal="center"/>
    </xf>
    <xf numFmtId="0" fontId="14" fillId="0" borderId="109" xfId="0" applyFont="1" applyBorder="1" applyAlignment="1">
      <alignment horizontal="center"/>
    </xf>
    <xf numFmtId="0" fontId="14" fillId="0" borderId="19" xfId="0" applyFont="1" applyBorder="1" applyAlignment="1">
      <alignment horizontal="center"/>
    </xf>
    <xf numFmtId="0" fontId="14" fillId="0" borderId="50" xfId="0" applyFont="1" applyBorder="1" applyAlignment="1">
      <alignment horizontal="center"/>
    </xf>
    <xf numFmtId="0" fontId="14" fillId="0" borderId="69" xfId="0" applyFont="1" applyBorder="1" applyAlignment="1">
      <alignment horizontal="center"/>
    </xf>
    <xf numFmtId="0" fontId="10" fillId="0" borderId="163" xfId="0" applyFont="1" applyBorder="1" applyAlignment="1">
      <alignment horizontal="left"/>
    </xf>
    <xf numFmtId="0" fontId="10" fillId="0" borderId="146" xfId="0" applyFont="1" applyBorder="1" applyAlignment="1">
      <alignment horizontal="left"/>
    </xf>
    <xf numFmtId="0" fontId="10" fillId="0" borderId="127" xfId="0" applyFont="1" applyBorder="1" applyAlignment="1">
      <alignment horizontal="left"/>
    </xf>
    <xf numFmtId="0" fontId="10" fillId="0" borderId="129" xfId="0" applyFont="1" applyBorder="1" applyAlignment="1">
      <alignment horizontal="left"/>
    </xf>
    <xf numFmtId="0" fontId="10" fillId="0" borderId="164" xfId="0" applyFont="1" applyBorder="1" applyAlignment="1">
      <alignment horizontal="center" vertical="center" wrapText="1"/>
    </xf>
    <xf numFmtId="0" fontId="10" fillId="0" borderId="168" xfId="0" applyFont="1" applyBorder="1" applyAlignment="1">
      <alignment horizontal="center" vertical="center" wrapText="1"/>
    </xf>
    <xf numFmtId="0" fontId="10" fillId="0" borderId="170" xfId="0" applyFont="1" applyBorder="1" applyAlignment="1">
      <alignment horizontal="center" vertical="center" wrapText="1"/>
    </xf>
    <xf numFmtId="0" fontId="10" fillId="0" borderId="165"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88" xfId="0" applyFont="1" applyBorder="1" applyAlignment="1">
      <alignment horizontal="center" vertical="center" wrapText="1"/>
    </xf>
    <xf numFmtId="0" fontId="65" fillId="6" borderId="0" xfId="0" applyFont="1" applyFill="1" applyAlignment="1">
      <alignment horizontal="left" wrapText="1"/>
    </xf>
    <xf numFmtId="0" fontId="10" fillId="0" borderId="151" xfId="0" applyFont="1" applyBorder="1" applyAlignment="1">
      <alignment horizontal="left"/>
    </xf>
    <xf numFmtId="0" fontId="16" fillId="0" borderId="136" xfId="0" applyFont="1" applyBorder="1" applyAlignment="1">
      <alignment horizontal="left"/>
    </xf>
    <xf numFmtId="0" fontId="16" fillId="0" borderId="152" xfId="0" applyFont="1" applyBorder="1" applyAlignment="1">
      <alignment horizontal="left"/>
    </xf>
    <xf numFmtId="0" fontId="16" fillId="0" borderId="138" xfId="0" applyFont="1" applyBorder="1" applyAlignment="1">
      <alignment horizontal="left"/>
    </xf>
    <xf numFmtId="0" fontId="10" fillId="0" borderId="165" xfId="0" applyFont="1" applyBorder="1" applyAlignment="1">
      <alignment horizontal="center" vertical="center"/>
    </xf>
    <xf numFmtId="0" fontId="10" fillId="0" borderId="92" xfId="0" applyFont="1" applyBorder="1" applyAlignment="1">
      <alignment horizontal="center" vertical="center"/>
    </xf>
    <xf numFmtId="0" fontId="10" fillId="0" borderId="88" xfId="0" applyFont="1" applyBorder="1" applyAlignment="1">
      <alignment horizontal="center" vertical="center"/>
    </xf>
    <xf numFmtId="164" fontId="10" fillId="0" borderId="166" xfId="0" applyNumberFormat="1" applyFont="1" applyBorder="1" applyAlignment="1">
      <alignment horizontal="center" vertical="center"/>
    </xf>
    <xf numFmtId="0" fontId="10" fillId="0" borderId="167" xfId="0" applyFont="1" applyBorder="1" applyAlignment="1">
      <alignment horizontal="center" vertical="center"/>
    </xf>
    <xf numFmtId="0" fontId="10" fillId="0" borderId="169" xfId="0" applyFont="1" applyBorder="1" applyAlignment="1">
      <alignment horizontal="center" vertical="center"/>
    </xf>
    <xf numFmtId="0" fontId="10" fillId="0" borderId="99" xfId="0" applyFont="1" applyBorder="1" applyAlignment="1">
      <alignment horizontal="center" vertical="center" wrapText="1"/>
    </xf>
    <xf numFmtId="0" fontId="10" fillId="0" borderId="89" xfId="0" applyFont="1" applyBorder="1" applyAlignment="1">
      <alignment horizontal="center" vertical="center" wrapText="1"/>
    </xf>
    <xf numFmtId="0" fontId="14" fillId="0" borderId="40" xfId="0" applyFont="1" applyBorder="1" applyAlignment="1">
      <alignment horizontal="left"/>
    </xf>
    <xf numFmtId="0" fontId="47" fillId="0" borderId="0" xfId="0" applyFont="1" applyAlignment="1">
      <alignment horizontal="center" vertical="center" textRotation="180"/>
    </xf>
    <xf numFmtId="0" fontId="10" fillId="0" borderId="0" xfId="0" applyFont="1" applyAlignment="1">
      <alignment horizontal="center"/>
    </xf>
    <xf numFmtId="0" fontId="10" fillId="0" borderId="72" xfId="0" applyFont="1" applyBorder="1" applyAlignment="1">
      <alignment horizontal="left" vertical="center"/>
    </xf>
    <xf numFmtId="0" fontId="10" fillId="0" borderId="73" xfId="0" applyFont="1" applyBorder="1" applyAlignment="1">
      <alignment horizontal="left" vertical="center"/>
    </xf>
    <xf numFmtId="0" fontId="10" fillId="0" borderId="46" xfId="0" applyFont="1" applyBorder="1" applyAlignment="1">
      <alignment horizontal="center" vertical="center"/>
    </xf>
    <xf numFmtId="0" fontId="10" fillId="0" borderId="0" xfId="0" applyFont="1" applyBorder="1" applyAlignment="1">
      <alignment horizontal="center" vertical="center"/>
    </xf>
    <xf numFmtId="0" fontId="10" fillId="0" borderId="54" xfId="0" applyFont="1" applyBorder="1" applyAlignment="1">
      <alignment horizontal="center" vertical="center"/>
    </xf>
    <xf numFmtId="0" fontId="10" fillId="0" borderId="70" xfId="0" applyFont="1" applyBorder="1" applyAlignment="1">
      <alignment horizontal="center" vertical="center"/>
    </xf>
    <xf numFmtId="0" fontId="10" fillId="0" borderId="115" xfId="0" applyFont="1" applyBorder="1" applyAlignment="1">
      <alignment horizontal="center"/>
    </xf>
    <xf numFmtId="0" fontId="10" fillId="0" borderId="51" xfId="0" applyFont="1" applyBorder="1" applyAlignment="1">
      <alignment horizontal="center"/>
    </xf>
    <xf numFmtId="0" fontId="10" fillId="0" borderId="69" xfId="0" applyFont="1" applyBorder="1" applyAlignment="1">
      <alignment horizontal="center"/>
    </xf>
    <xf numFmtId="0" fontId="10" fillId="0" borderId="85" xfId="0" applyFont="1" applyBorder="1" applyAlignment="1">
      <alignment horizontal="center"/>
    </xf>
    <xf numFmtId="0" fontId="10" fillId="0" borderId="54" xfId="0" applyFont="1" applyBorder="1" applyAlignment="1">
      <alignment horizontal="center"/>
    </xf>
    <xf numFmtId="0" fontId="10" fillId="0" borderId="70" xfId="0" applyFont="1" applyBorder="1" applyAlignment="1">
      <alignment horizontal="center"/>
    </xf>
    <xf numFmtId="0" fontId="14" fillId="0" borderId="67" xfId="0" applyFont="1" applyBorder="1" applyAlignment="1">
      <alignment horizontal="left"/>
    </xf>
    <xf numFmtId="0" fontId="10" fillId="0" borderId="0" xfId="0" applyFont="1" applyBorder="1" applyAlignment="1">
      <alignment horizontal="left" vertical="center"/>
    </xf>
    <xf numFmtId="0" fontId="14" fillId="0" borderId="0" xfId="0" applyFont="1" applyBorder="1" applyAlignment="1">
      <alignment horizontal="left"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14" fillId="0" borderId="51" xfId="0" applyFont="1" applyBorder="1" applyAlignment="1">
      <alignment horizontal="left" vertical="center" wrapText="1"/>
    </xf>
    <xf numFmtId="0" fontId="14" fillId="0" borderId="19"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44" xfId="0" applyFont="1" applyFill="1" applyBorder="1" applyAlignment="1">
      <alignment horizontal="center" vertical="center"/>
    </xf>
    <xf numFmtId="0" fontId="10" fillId="0" borderId="6" xfId="0" applyFont="1" applyBorder="1" applyAlignment="1">
      <alignment horizontal="left" vertical="center"/>
    </xf>
    <xf numFmtId="0" fontId="14" fillId="0" borderId="8"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58" xfId="0" applyFont="1" applyBorder="1" applyAlignment="1">
      <alignment horizontal="center" vertical="center"/>
    </xf>
    <xf numFmtId="0" fontId="14" fillId="0" borderId="56" xfId="0" applyFont="1" applyBorder="1" applyAlignment="1">
      <alignment horizontal="center" vertical="center"/>
    </xf>
    <xf numFmtId="0" fontId="14" fillId="0" borderId="1" xfId="0" applyFont="1" applyBorder="1" applyAlignment="1">
      <alignment horizontal="center" vertical="center"/>
    </xf>
    <xf numFmtId="0" fontId="14" fillId="0" borderId="57" xfId="0" applyFont="1" applyBorder="1" applyAlignment="1">
      <alignment horizontal="center" vertical="center"/>
    </xf>
    <xf numFmtId="0" fontId="38" fillId="0" borderId="53" xfId="0" applyFont="1" applyBorder="1" applyAlignment="1">
      <alignment horizontal="center"/>
    </xf>
    <xf numFmtId="0" fontId="38" fillId="0" borderId="54" xfId="0" applyFont="1" applyBorder="1" applyAlignment="1">
      <alignment horizontal="center"/>
    </xf>
    <xf numFmtId="0" fontId="10" fillId="0" borderId="58" xfId="0" applyFont="1" applyBorder="1" applyAlignment="1">
      <alignment horizontal="center" vertical="center" textRotation="90"/>
    </xf>
    <xf numFmtId="0" fontId="10" fillId="0" borderId="1" xfId="0" applyFont="1" applyBorder="1" applyAlignment="1">
      <alignment horizontal="center" vertical="center" textRotation="90"/>
    </xf>
    <xf numFmtId="0" fontId="10" fillId="0" borderId="57" xfId="0" applyFont="1" applyBorder="1" applyAlignment="1">
      <alignment horizontal="center" vertical="center" textRotation="90"/>
    </xf>
    <xf numFmtId="0" fontId="10" fillId="0" borderId="44" xfId="0" applyFont="1" applyFill="1" applyBorder="1" applyAlignment="1">
      <alignment horizontal="center" vertical="center"/>
    </xf>
    <xf numFmtId="0" fontId="8" fillId="0" borderId="6" xfId="0" applyFont="1" applyBorder="1" applyAlignment="1">
      <alignment horizontal="center" vertical="center"/>
    </xf>
    <xf numFmtId="0" fontId="10" fillId="0" borderId="5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56" xfId="0" applyFont="1" applyFill="1" applyBorder="1" applyAlignment="1">
      <alignment horizontal="center" vertical="center" wrapText="1"/>
    </xf>
    <xf numFmtId="0" fontId="56" fillId="0" borderId="53" xfId="0" applyFont="1" applyBorder="1" applyAlignment="1">
      <alignment horizontal="left"/>
    </xf>
    <xf numFmtId="0" fontId="56" fillId="0" borderId="54" xfId="0" applyFont="1" applyBorder="1" applyAlignment="1">
      <alignment horizontal="left"/>
    </xf>
    <xf numFmtId="0" fontId="34" fillId="0" borderId="0" xfId="0" applyFont="1" applyAlignment="1">
      <alignment horizontal="center" vertical="center" textRotation="180"/>
    </xf>
    <xf numFmtId="0" fontId="10" fillId="0" borderId="19"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21" fillId="0" borderId="124" xfId="0" applyFont="1" applyBorder="1" applyAlignment="1">
      <alignment horizontal="center" vertical="center"/>
    </xf>
    <xf numFmtId="0" fontId="21" fillId="0" borderId="41" xfId="0" applyFont="1" applyBorder="1" applyAlignment="1">
      <alignment horizontal="center" vertical="center"/>
    </xf>
    <xf numFmtId="0" fontId="26" fillId="0" borderId="0" xfId="0" applyFont="1" applyAlignment="1">
      <alignment vertical="center"/>
    </xf>
    <xf numFmtId="0" fontId="26" fillId="0" borderId="0" xfId="0" applyFont="1" applyAlignment="1">
      <alignment horizontal="left" vertical="center"/>
    </xf>
    <xf numFmtId="0" fontId="29" fillId="0" borderId="148" xfId="4" applyNumberFormat="1" applyFont="1" applyFill="1" applyBorder="1" applyAlignment="1">
      <alignment horizontal="center" vertical="center"/>
    </xf>
    <xf numFmtId="0" fontId="29" fillId="0" borderId="198" xfId="4" applyNumberFormat="1" applyFont="1" applyFill="1" applyBorder="1" applyAlignment="1">
      <alignment horizontal="center" vertical="center"/>
    </xf>
    <xf numFmtId="0" fontId="26" fillId="0" borderId="0" xfId="4" applyNumberFormat="1" applyFont="1" applyFill="1" applyBorder="1" applyAlignment="1">
      <alignment horizontal="left" vertical="center"/>
    </xf>
    <xf numFmtId="0" fontId="21" fillId="0" borderId="149" xfId="0" applyFont="1" applyFill="1" applyBorder="1" applyAlignment="1">
      <alignment horizontal="center" vertical="center" wrapText="1"/>
    </xf>
    <xf numFmtId="0" fontId="21" fillId="0" borderId="194" xfId="0" applyFont="1" applyFill="1" applyBorder="1" applyAlignment="1">
      <alignment horizontal="center" vertical="center" wrapText="1"/>
    </xf>
    <xf numFmtId="0" fontId="21" fillId="0" borderId="141"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142" xfId="0" applyFont="1" applyFill="1" applyBorder="1" applyAlignment="1">
      <alignment horizontal="center" vertical="center" wrapText="1"/>
    </xf>
    <xf numFmtId="0" fontId="21" fillId="0" borderId="70" xfId="0" applyFont="1" applyFill="1" applyBorder="1" applyAlignment="1">
      <alignment horizontal="center" vertical="center" wrapText="1"/>
    </xf>
    <xf numFmtId="0" fontId="19" fillId="0" borderId="195" xfId="0" applyFont="1" applyFill="1" applyBorder="1" applyAlignment="1">
      <alignment horizontal="center" vertical="center"/>
    </xf>
    <xf numFmtId="0" fontId="19" fillId="0" borderId="196" xfId="0" applyFont="1" applyFill="1" applyBorder="1" applyAlignment="1">
      <alignment horizontal="center" vertical="center"/>
    </xf>
    <xf numFmtId="0" fontId="19" fillId="0" borderId="71"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98" xfId="0" applyFont="1" applyFill="1" applyBorder="1" applyAlignment="1">
      <alignment horizontal="center" vertical="center"/>
    </xf>
    <xf numFmtId="0" fontId="21" fillId="0" borderId="189" xfId="0" applyFont="1" applyFill="1" applyBorder="1" applyAlignment="1">
      <alignment horizontal="center" vertical="center" wrapText="1"/>
    </xf>
    <xf numFmtId="0" fontId="34" fillId="0" borderId="0" xfId="0" applyFont="1" applyBorder="1" applyAlignment="1">
      <alignment horizontal="center" vertical="center" textRotation="180"/>
    </xf>
    <xf numFmtId="0" fontId="35" fillId="0" borderId="19" xfId="0" applyFont="1" applyBorder="1" applyAlignment="1">
      <alignment horizontal="center" vertical="center"/>
    </xf>
    <xf numFmtId="0" fontId="35" fillId="0" borderId="44" xfId="0" applyFont="1" applyBorder="1" applyAlignment="1">
      <alignment horizontal="center" vertical="center"/>
    </xf>
    <xf numFmtId="0" fontId="31" fillId="0" borderId="51" xfId="0" applyFont="1" applyBorder="1" applyAlignment="1">
      <alignment horizontal="left" vertical="center" wrapText="1"/>
    </xf>
    <xf numFmtId="0" fontId="31" fillId="0" borderId="0" xfId="0" applyFont="1" applyBorder="1" applyAlignment="1">
      <alignment horizontal="left" vertical="center" wrapText="1"/>
    </xf>
    <xf numFmtId="0" fontId="8" fillId="0" borderId="0" xfId="0" applyFont="1" applyAlignment="1">
      <alignment horizontal="left" vertical="center"/>
    </xf>
    <xf numFmtId="0" fontId="35" fillId="0" borderId="8" xfId="0" applyFont="1" applyBorder="1" applyAlignment="1">
      <alignment horizontal="center" vertical="center"/>
    </xf>
    <xf numFmtId="0" fontId="38" fillId="0" borderId="0" xfId="0" applyFont="1" applyAlignment="1">
      <alignment horizontal="left" vertical="center" wrapText="1"/>
    </xf>
    <xf numFmtId="0" fontId="35" fillId="0" borderId="6" xfId="0" applyFont="1" applyBorder="1" applyAlignment="1">
      <alignment horizontal="center" vertical="center"/>
    </xf>
    <xf numFmtId="0" fontId="35" fillId="0" borderId="58" xfId="0" applyFont="1" applyBorder="1" applyAlignment="1">
      <alignment horizontal="center" vertical="center" wrapText="1"/>
    </xf>
    <xf numFmtId="0" fontId="35"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1" xfId="0" applyFont="1" applyBorder="1" applyAlignment="1">
      <alignment horizontal="center" vertical="center"/>
    </xf>
    <xf numFmtId="0" fontId="8" fillId="0" borderId="57" xfId="0" applyFont="1" applyBorder="1" applyAlignment="1">
      <alignment horizontal="center" vertical="center"/>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0" xfId="0" applyFont="1" applyBorder="1" applyAlignment="1">
      <alignment horizontal="center" vertical="center"/>
    </xf>
    <xf numFmtId="0" fontId="8" fillId="0" borderId="52" xfId="0" applyFont="1" applyBorder="1" applyAlignment="1">
      <alignment horizontal="center" vertical="center"/>
    </xf>
    <xf numFmtId="0" fontId="8" fillId="0" borderId="55" xfId="0" applyFont="1" applyBorder="1" applyAlignment="1">
      <alignment horizontal="center" vertical="center"/>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4"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62" xfId="0" applyFont="1" applyBorder="1" applyAlignment="1">
      <alignment horizontal="center" vertical="center" wrapText="1"/>
    </xf>
    <xf numFmtId="0" fontId="31" fillId="5" borderId="51" xfId="0" applyFont="1" applyFill="1" applyBorder="1" applyAlignment="1">
      <alignment horizontal="left" vertical="center"/>
    </xf>
    <xf numFmtId="0" fontId="31" fillId="0" borderId="0" xfId="0" applyFont="1" applyBorder="1" applyAlignment="1">
      <alignment horizontal="left" vertical="center"/>
    </xf>
    <xf numFmtId="0" fontId="35" fillId="0" borderId="58" xfId="0" applyFont="1" applyBorder="1" applyAlignment="1">
      <alignment horizontal="center" vertical="center"/>
    </xf>
    <xf numFmtId="0" fontId="35" fillId="0" borderId="57" xfId="0" applyFont="1" applyBorder="1" applyAlignment="1">
      <alignment horizontal="center" vertical="center"/>
    </xf>
    <xf numFmtId="0" fontId="3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9" xfId="0" applyFont="1" applyBorder="1" applyAlignment="1">
      <alignment horizontal="center" vertical="center" wrapText="1"/>
    </xf>
    <xf numFmtId="0" fontId="16" fillId="0" borderId="51" xfId="0" applyFont="1" applyFill="1" applyBorder="1" applyAlignment="1">
      <alignment horizontal="center" vertical="center"/>
    </xf>
    <xf numFmtId="0" fontId="16" fillId="0" borderId="52" xfId="0" applyFont="1" applyFill="1" applyBorder="1" applyAlignment="1">
      <alignment horizontal="center" vertical="center"/>
    </xf>
    <xf numFmtId="0" fontId="16" fillId="0" borderId="54" xfId="0" applyFont="1" applyFill="1" applyBorder="1" applyAlignment="1">
      <alignment horizontal="center" vertical="center"/>
    </xf>
    <xf numFmtId="0" fontId="16" fillId="0" borderId="55" xfId="0" applyFont="1" applyFill="1" applyBorder="1" applyAlignment="1">
      <alignment horizontal="center" vertical="center"/>
    </xf>
    <xf numFmtId="0" fontId="38" fillId="0" borderId="0" xfId="0" applyFont="1" applyBorder="1" applyAlignment="1">
      <alignment horizontal="center" vertical="center"/>
    </xf>
    <xf numFmtId="0" fontId="17" fillId="0" borderId="0" xfId="0" applyFont="1" applyAlignment="1">
      <alignment horizontal="center" vertical="center" textRotation="180"/>
    </xf>
    <xf numFmtId="0" fontId="37" fillId="0" borderId="0" xfId="0" applyFont="1" applyAlignment="1">
      <alignment horizontal="center" vertical="center"/>
    </xf>
    <xf numFmtId="0" fontId="62" fillId="0" borderId="0" xfId="0" applyFont="1" applyAlignment="1">
      <alignment horizontal="left" vertical="center"/>
    </xf>
    <xf numFmtId="0" fontId="61" fillId="0" borderId="112"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89" xfId="0" applyFont="1" applyBorder="1" applyAlignment="1">
      <alignment horizontal="center" vertical="center" wrapText="1"/>
    </xf>
    <xf numFmtId="0" fontId="61" fillId="0" borderId="90" xfId="0" applyFont="1" applyBorder="1" applyAlignment="1">
      <alignment horizontal="center" vertical="center" wrapText="1"/>
    </xf>
    <xf numFmtId="0" fontId="61" fillId="0" borderId="91" xfId="0" applyFont="1" applyBorder="1" applyAlignment="1">
      <alignment horizontal="center" vertical="center" wrapText="1"/>
    </xf>
    <xf numFmtId="0" fontId="61" fillId="0" borderId="100" xfId="0" applyFont="1" applyBorder="1" applyAlignment="1">
      <alignment horizontal="center" vertical="center" wrapText="1"/>
    </xf>
    <xf numFmtId="0" fontId="61" fillId="0" borderId="103" xfId="0" applyFont="1" applyBorder="1" applyAlignment="1">
      <alignment horizontal="center" vertical="center" wrapText="1"/>
    </xf>
    <xf numFmtId="0" fontId="61" fillId="0" borderId="99" xfId="0" applyFont="1" applyBorder="1" applyAlignment="1">
      <alignment horizontal="center" vertical="center" wrapText="1"/>
    </xf>
    <xf numFmtId="0" fontId="61" fillId="0" borderId="102" xfId="0" applyFont="1" applyBorder="1" applyAlignment="1">
      <alignment horizontal="center" vertical="center" wrapText="1"/>
    </xf>
    <xf numFmtId="0" fontId="63" fillId="0" borderId="0" xfId="0" applyFont="1" applyAlignment="1">
      <alignment horizontal="center"/>
    </xf>
    <xf numFmtId="0" fontId="64" fillId="0" borderId="6" xfId="0" applyFont="1" applyFill="1" applyBorder="1" applyAlignment="1">
      <alignment horizontal="center" vertical="center"/>
    </xf>
    <xf numFmtId="0" fontId="10" fillId="0" borderId="6" xfId="0" applyFont="1" applyBorder="1" applyAlignment="1">
      <alignment horizontal="center"/>
    </xf>
    <xf numFmtId="0" fontId="14" fillId="0" borderId="58" xfId="0" applyFont="1" applyBorder="1" applyAlignment="1">
      <alignment horizontal="center" vertical="center" wrapText="1"/>
    </xf>
    <xf numFmtId="0" fontId="14" fillId="0" borderId="5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57" xfId="0" applyFont="1" applyFill="1" applyBorder="1" applyAlignment="1">
      <alignment horizontal="center" vertical="center" wrapText="1"/>
    </xf>
    <xf numFmtId="49" fontId="14" fillId="0" borderId="58" xfId="0" applyNumberFormat="1" applyFont="1" applyBorder="1" applyAlignment="1">
      <alignment horizontal="center" vertical="center" wrapText="1"/>
    </xf>
    <xf numFmtId="49" fontId="14" fillId="0" borderId="1" xfId="0" applyNumberFormat="1" applyFont="1" applyBorder="1" applyAlignment="1">
      <alignment horizontal="center" vertical="center"/>
    </xf>
    <xf numFmtId="49" fontId="14" fillId="0" borderId="57" xfId="0" applyNumberFormat="1" applyFont="1" applyBorder="1" applyAlignment="1">
      <alignment horizontal="center" vertical="center"/>
    </xf>
    <xf numFmtId="0" fontId="14" fillId="0" borderId="58" xfId="0" applyFont="1" applyBorder="1" applyAlignment="1">
      <alignment horizontal="left" vertical="center" wrapText="1"/>
    </xf>
    <xf numFmtId="0" fontId="14" fillId="0" borderId="57" xfId="0" applyFont="1" applyBorder="1" applyAlignment="1">
      <alignment horizontal="left" vertical="center" wrapText="1"/>
    </xf>
    <xf numFmtId="0" fontId="14" fillId="0" borderId="6" xfId="0" applyFont="1" applyBorder="1" applyAlignment="1">
      <alignment horizontal="left" vertical="center" wrapText="1"/>
    </xf>
    <xf numFmtId="3" fontId="14" fillId="0" borderId="48" xfId="0" applyNumberFormat="1" applyFont="1" applyBorder="1" applyAlignment="1">
      <alignment horizontal="center" vertical="center"/>
    </xf>
    <xf numFmtId="3" fontId="14" fillId="0" borderId="49" xfId="0" applyNumberFormat="1" applyFont="1" applyBorder="1" applyAlignment="1">
      <alignment horizontal="center" vertical="center"/>
    </xf>
    <xf numFmtId="0" fontId="14" fillId="0" borderId="6" xfId="0" applyFont="1" applyBorder="1" applyAlignment="1">
      <alignment horizontal="center" vertical="center"/>
    </xf>
    <xf numFmtId="0" fontId="16" fillId="0" borderId="6" xfId="0" applyFont="1" applyBorder="1" applyAlignment="1">
      <alignment horizontal="center" vertical="center"/>
    </xf>
    <xf numFmtId="0" fontId="10" fillId="6" borderId="6" xfId="0" applyFont="1" applyFill="1" applyBorder="1" applyAlignment="1">
      <alignment horizontal="center" vertical="center" wrapText="1"/>
    </xf>
    <xf numFmtId="0" fontId="14" fillId="0" borderId="56" xfId="0" applyFont="1" applyBorder="1" applyAlignment="1">
      <alignment horizontal="left" vertical="center" wrapText="1"/>
    </xf>
    <xf numFmtId="0" fontId="14" fillId="0" borderId="58" xfId="0" applyFont="1" applyBorder="1" applyAlignment="1">
      <alignment horizontal="left" vertical="center"/>
    </xf>
    <xf numFmtId="0" fontId="14" fillId="0" borderId="57" xfId="0" applyFont="1" applyBorder="1" applyAlignment="1">
      <alignment horizontal="left" vertical="center"/>
    </xf>
    <xf numFmtId="0" fontId="14" fillId="0" borderId="1" xfId="0" applyFont="1" applyBorder="1" applyAlignment="1">
      <alignment horizontal="center" vertical="center" wrapText="1"/>
    </xf>
    <xf numFmtId="0" fontId="14" fillId="0" borderId="57" xfId="0" applyFont="1" applyBorder="1" applyAlignment="1">
      <alignment horizontal="center" vertical="center" wrapText="1"/>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6" xfId="0" applyFont="1" applyBorder="1" applyAlignment="1">
      <alignment horizontal="center" vertical="center"/>
    </xf>
    <xf numFmtId="0" fontId="16" fillId="0" borderId="6" xfId="0" applyFont="1" applyBorder="1" applyAlignment="1">
      <alignment horizontal="center"/>
    </xf>
    <xf numFmtId="0" fontId="10" fillId="0" borderId="6" xfId="0" applyFont="1" applyBorder="1" applyAlignment="1">
      <alignment horizontal="center" wrapText="1"/>
    </xf>
    <xf numFmtId="0" fontId="0" fillId="0" borderId="0" xfId="0" applyFont="1" applyAlignment="1"/>
    <xf numFmtId="0" fontId="10" fillId="0" borderId="1" xfId="0" applyFont="1" applyBorder="1" applyAlignment="1">
      <alignment horizontal="left"/>
    </xf>
    <xf numFmtId="0" fontId="32" fillId="0" borderId="1" xfId="0" applyFont="1" applyBorder="1" applyAlignment="1">
      <alignment horizontal="left"/>
    </xf>
    <xf numFmtId="0" fontId="32" fillId="0" borderId="59" xfId="0" applyFont="1" applyBorder="1" applyAlignment="1">
      <alignment horizontal="left"/>
    </xf>
    <xf numFmtId="0" fontId="10" fillId="0" borderId="6" xfId="0" applyFont="1" applyBorder="1" applyAlignment="1">
      <alignment horizontal="left"/>
    </xf>
    <xf numFmtId="0" fontId="10" fillId="0" borderId="44" xfId="0" applyFont="1" applyBorder="1" applyAlignment="1">
      <alignment horizontal="left"/>
    </xf>
    <xf numFmtId="0" fontId="10" fillId="0" borderId="58" xfId="0" applyFont="1" applyBorder="1" applyAlignment="1">
      <alignment horizontal="left"/>
    </xf>
    <xf numFmtId="0" fontId="10" fillId="0" borderId="57" xfId="0" applyFont="1" applyBorder="1" applyAlignment="1">
      <alignment horizontal="left"/>
    </xf>
    <xf numFmtId="0" fontId="10" fillId="0" borderId="56" xfId="0" applyFont="1" applyBorder="1" applyAlignment="1">
      <alignment horizontal="left"/>
    </xf>
    <xf numFmtId="0" fontId="10" fillId="0" borderId="59" xfId="0" applyFont="1" applyBorder="1" applyAlignment="1">
      <alignment horizontal="left"/>
    </xf>
    <xf numFmtId="0" fontId="53" fillId="0" borderId="0" xfId="0" applyFont="1" applyAlignment="1">
      <alignment horizontal="left"/>
    </xf>
    <xf numFmtId="0" fontId="37" fillId="11" borderId="0" xfId="0" applyNumberFormat="1" applyFont="1" applyFill="1" applyBorder="1" applyAlignment="1">
      <alignment horizontal="center" wrapText="1"/>
    </xf>
    <xf numFmtId="0" fontId="63" fillId="0" borderId="6" xfId="0" applyNumberFormat="1" applyFont="1" applyFill="1" applyBorder="1" applyAlignment="1">
      <alignment horizontal="center" wrapText="1"/>
    </xf>
    <xf numFmtId="3" fontId="64" fillId="0" borderId="44" xfId="0" applyNumberFormat="1" applyFont="1" applyFill="1" applyBorder="1" applyAlignment="1">
      <alignment horizontal="center" wrapText="1"/>
    </xf>
    <xf numFmtId="3" fontId="76" fillId="7" borderId="9" xfId="0" applyNumberFormat="1" applyFont="1" applyFill="1" applyBorder="1" applyAlignment="1">
      <alignment horizontal="center" vertical="center" wrapText="1"/>
    </xf>
    <xf numFmtId="3" fontId="64" fillId="13" borderId="53" xfId="0" applyNumberFormat="1" applyFont="1" applyFill="1" applyBorder="1" applyAlignment="1">
      <alignment horizontal="center" vertical="center" wrapText="1"/>
    </xf>
    <xf numFmtId="0" fontId="90" fillId="0" borderId="99" xfId="23" applyFont="1" applyBorder="1" applyAlignment="1">
      <alignment horizontal="center" vertical="center" wrapText="1"/>
    </xf>
    <xf numFmtId="0" fontId="90" fillId="0" borderId="99" xfId="23" applyFont="1" applyBorder="1" applyAlignment="1">
      <alignment horizontal="center" vertical="center"/>
    </xf>
    <xf numFmtId="0" fontId="1" fillId="0" borderId="0" xfId="23"/>
    <xf numFmtId="0" fontId="1" fillId="0" borderId="210" xfId="23" applyFill="1" applyBorder="1" applyAlignment="1">
      <alignment horizontal="center" vertical="center"/>
    </xf>
    <xf numFmtId="0" fontId="1" fillId="0" borderId="211" xfId="23" applyFill="1" applyBorder="1" applyAlignment="1">
      <alignment horizontal="left"/>
    </xf>
    <xf numFmtId="14" fontId="1" fillId="0" borderId="211" xfId="23" applyNumberFormat="1" applyFill="1" applyBorder="1" applyAlignment="1">
      <alignment horizontal="center"/>
    </xf>
    <xf numFmtId="0" fontId="1" fillId="0" borderId="211" xfId="23" applyFill="1" applyBorder="1" applyAlignment="1">
      <alignment horizontal="center"/>
    </xf>
    <xf numFmtId="20" fontId="1" fillId="0" borderId="212" xfId="23" applyNumberFormat="1" applyFill="1" applyBorder="1" applyAlignment="1">
      <alignment horizontal="center"/>
    </xf>
    <xf numFmtId="0" fontId="1" fillId="0" borderId="0" xfId="23" applyFill="1"/>
    <xf numFmtId="0" fontId="1" fillId="0" borderId="106" xfId="23" applyFill="1" applyBorder="1" applyAlignment="1">
      <alignment horizontal="center" vertical="center"/>
    </xf>
    <xf numFmtId="0" fontId="1" fillId="0" borderId="6" xfId="23" applyFill="1" applyBorder="1"/>
    <xf numFmtId="14" fontId="1" fillId="0" borderId="6" xfId="23" applyNumberFormat="1" applyFill="1" applyBorder="1" applyAlignment="1">
      <alignment horizontal="center"/>
    </xf>
    <xf numFmtId="0" fontId="1" fillId="0" borderId="6" xfId="23" applyFill="1" applyBorder="1" applyAlignment="1">
      <alignment horizontal="center"/>
    </xf>
    <xf numFmtId="20" fontId="1" fillId="0" borderId="107" xfId="23" applyNumberFormat="1" applyFill="1" applyBorder="1" applyAlignment="1">
      <alignment horizontal="center"/>
    </xf>
    <xf numFmtId="0" fontId="1" fillId="0" borderId="186" xfId="23" applyFill="1" applyBorder="1" applyAlignment="1">
      <alignment horizontal="center" vertical="center"/>
    </xf>
    <xf numFmtId="0" fontId="1" fillId="0" borderId="24" xfId="23" applyFill="1" applyBorder="1"/>
    <xf numFmtId="14" fontId="1" fillId="0" borderId="24" xfId="23" applyNumberFormat="1" applyFill="1" applyBorder="1" applyAlignment="1">
      <alignment horizontal="center"/>
    </xf>
    <xf numFmtId="0" fontId="1" fillId="0" borderId="24" xfId="23" applyFill="1" applyBorder="1" applyAlignment="1">
      <alignment horizontal="center"/>
    </xf>
    <xf numFmtId="20" fontId="1" fillId="0" borderId="25" xfId="23" applyNumberFormat="1" applyFill="1" applyBorder="1" applyAlignment="1">
      <alignment horizontal="center"/>
    </xf>
  </cellXfs>
  <cellStyles count="20">
    <cellStyle name="Binlik Ayracı 2" xfId="10"/>
    <cellStyle name="Binlik Ayracı 2 2" xfId="11"/>
    <cellStyle name="Binlik Ayracı 2 3" xfId="12"/>
    <cellStyle name="Köprü" xfId="9" builtinId="8"/>
    <cellStyle name="Normal" xfId="0" builtinId="0"/>
    <cellStyle name="Normal 2" xfId="3"/>
    <cellStyle name="Normal 2 2" xfId="13"/>
    <cellStyle name="Normal 2 3" xfId="14"/>
    <cellStyle name="Normal 3" xfId="15"/>
    <cellStyle name="Normal 3 2" xfId="16"/>
    <cellStyle name="Normal 3 3" xfId="17"/>
    <cellStyle name="Normal 4" xfId="18"/>
    <cellStyle name="Normal 4 2" xfId="19"/>
    <cellStyle name="Normal 4 3" xfId="20"/>
    <cellStyle name="Normal 5" xfId="21"/>
    <cellStyle name="Normal 6" xfId="22"/>
    <cellStyle name="Normal 7" xfId="8"/>
    <cellStyle name="Normal 8" xfId="23"/>
    <cellStyle name="Virgül" xfId="1" builtinId="3"/>
    <cellStyle name="Virgül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abSelected="1" workbookViewId="0">
      <selection activeCell="D45" sqref="D45"/>
    </sheetView>
  </sheetViews>
  <sheetFormatPr defaultRowHeight="15"/>
  <cols>
    <col min="1" max="1" width="7.28515625" style="1185" customWidth="1"/>
    <col min="2" max="2" width="42.7109375" style="1185" customWidth="1"/>
    <col min="3" max="4" width="12.7109375" style="1185" customWidth="1"/>
    <col min="5" max="5" width="11" style="1185" customWidth="1"/>
    <col min="6" max="16384" width="9.140625" style="1185"/>
  </cols>
  <sheetData>
    <row r="1" spans="1:5" ht="31.5" customHeight="1" thickBot="1">
      <c r="A1" s="1183" t="s">
        <v>376</v>
      </c>
      <c r="B1" s="1184" t="s">
        <v>31</v>
      </c>
      <c r="C1" s="1184" t="s">
        <v>793</v>
      </c>
      <c r="D1" s="1184" t="s">
        <v>794</v>
      </c>
      <c r="E1" s="1183" t="s">
        <v>795</v>
      </c>
    </row>
    <row r="2" spans="1:5" s="1191" customFormat="1" ht="18" customHeight="1">
      <c r="A2" s="1186">
        <v>1</v>
      </c>
      <c r="B2" s="1187" t="s">
        <v>947</v>
      </c>
      <c r="C2" s="1188">
        <v>43278</v>
      </c>
      <c r="D2" s="1189" t="s">
        <v>800</v>
      </c>
      <c r="E2" s="1190">
        <v>0.35416666666666669</v>
      </c>
    </row>
    <row r="3" spans="1:5" s="1191" customFormat="1" ht="18" customHeight="1">
      <c r="A3" s="1192">
        <v>2</v>
      </c>
      <c r="B3" s="1193" t="s">
        <v>948</v>
      </c>
      <c r="C3" s="1194">
        <v>43278</v>
      </c>
      <c r="D3" s="1195" t="s">
        <v>800</v>
      </c>
      <c r="E3" s="1196">
        <v>0.39583333333333331</v>
      </c>
    </row>
    <row r="4" spans="1:5" s="1191" customFormat="1">
      <c r="A4" s="1192">
        <v>3</v>
      </c>
      <c r="B4" s="1193" t="s">
        <v>949</v>
      </c>
      <c r="C4" s="1194">
        <v>43278</v>
      </c>
      <c r="D4" s="1195" t="s">
        <v>800</v>
      </c>
      <c r="E4" s="1196">
        <v>0.4375</v>
      </c>
    </row>
    <row r="5" spans="1:5" s="1191" customFormat="1">
      <c r="A5" s="1192">
        <v>4</v>
      </c>
      <c r="B5" s="1193" t="s">
        <v>950</v>
      </c>
      <c r="C5" s="1194">
        <v>43278</v>
      </c>
      <c r="D5" s="1195" t="s">
        <v>800</v>
      </c>
      <c r="E5" s="1196">
        <v>0.47916666666666669</v>
      </c>
    </row>
    <row r="6" spans="1:5" s="1191" customFormat="1">
      <c r="A6" s="1192">
        <v>5</v>
      </c>
      <c r="B6" s="1193" t="s">
        <v>951</v>
      </c>
      <c r="C6" s="1194">
        <v>43278</v>
      </c>
      <c r="D6" s="1195" t="s">
        <v>800</v>
      </c>
      <c r="E6" s="1196">
        <v>0.54166666666666663</v>
      </c>
    </row>
    <row r="7" spans="1:5" s="1191" customFormat="1">
      <c r="A7" s="1192">
        <v>6</v>
      </c>
      <c r="B7" s="1193" t="s">
        <v>952</v>
      </c>
      <c r="C7" s="1194">
        <v>43278</v>
      </c>
      <c r="D7" s="1195" t="s">
        <v>800</v>
      </c>
      <c r="E7" s="1196">
        <v>0.58333333333333337</v>
      </c>
    </row>
    <row r="8" spans="1:5" s="1191" customFormat="1">
      <c r="A8" s="1192">
        <v>7</v>
      </c>
      <c r="B8" s="1193" t="s">
        <v>953</v>
      </c>
      <c r="C8" s="1194">
        <v>43278</v>
      </c>
      <c r="D8" s="1195" t="s">
        <v>800</v>
      </c>
      <c r="E8" s="1196">
        <v>0.625</v>
      </c>
    </row>
    <row r="9" spans="1:5" s="1191" customFormat="1">
      <c r="A9" s="1192">
        <v>8</v>
      </c>
      <c r="B9" s="1193" t="s">
        <v>954</v>
      </c>
      <c r="C9" s="1194">
        <v>43278</v>
      </c>
      <c r="D9" s="1195" t="s">
        <v>800</v>
      </c>
      <c r="E9" s="1196">
        <v>0.66666666666666663</v>
      </c>
    </row>
    <row r="10" spans="1:5" s="1191" customFormat="1">
      <c r="A10" s="1192">
        <v>9</v>
      </c>
      <c r="B10" s="1193" t="s">
        <v>955</v>
      </c>
      <c r="C10" s="1194">
        <v>43279</v>
      </c>
      <c r="D10" s="1195" t="s">
        <v>796</v>
      </c>
      <c r="E10" s="1196">
        <v>0.35416666666666669</v>
      </c>
    </row>
    <row r="11" spans="1:5" s="1191" customFormat="1">
      <c r="A11" s="1192">
        <v>10</v>
      </c>
      <c r="B11" s="1193" t="s">
        <v>956</v>
      </c>
      <c r="C11" s="1194">
        <v>43279</v>
      </c>
      <c r="D11" s="1195" t="s">
        <v>796</v>
      </c>
      <c r="E11" s="1196">
        <v>0.39583333333333331</v>
      </c>
    </row>
    <row r="12" spans="1:5" s="1191" customFormat="1">
      <c r="A12" s="1192">
        <v>11</v>
      </c>
      <c r="B12" s="1193" t="s">
        <v>957</v>
      </c>
      <c r="C12" s="1194">
        <v>43279</v>
      </c>
      <c r="D12" s="1195" t="s">
        <v>796</v>
      </c>
      <c r="E12" s="1196">
        <v>0.4375</v>
      </c>
    </row>
    <row r="13" spans="1:5" s="1191" customFormat="1">
      <c r="A13" s="1192">
        <v>12</v>
      </c>
      <c r="B13" s="1193" t="s">
        <v>958</v>
      </c>
      <c r="C13" s="1194">
        <v>43279</v>
      </c>
      <c r="D13" s="1195" t="s">
        <v>796</v>
      </c>
      <c r="E13" s="1196">
        <v>0.47916666666666669</v>
      </c>
    </row>
    <row r="14" spans="1:5" s="1191" customFormat="1">
      <c r="A14" s="1192">
        <v>13</v>
      </c>
      <c r="B14" s="1193" t="s">
        <v>959</v>
      </c>
      <c r="C14" s="1194">
        <v>43279</v>
      </c>
      <c r="D14" s="1195" t="s">
        <v>796</v>
      </c>
      <c r="E14" s="1196">
        <v>0.54166666666666663</v>
      </c>
    </row>
    <row r="15" spans="1:5" s="1191" customFormat="1">
      <c r="A15" s="1192">
        <v>14</v>
      </c>
      <c r="B15" s="1193" t="s">
        <v>960</v>
      </c>
      <c r="C15" s="1194">
        <v>43279</v>
      </c>
      <c r="D15" s="1195" t="s">
        <v>796</v>
      </c>
      <c r="E15" s="1196">
        <v>0.58333333333333337</v>
      </c>
    </row>
    <row r="16" spans="1:5" s="1191" customFormat="1">
      <c r="A16" s="1192">
        <v>15</v>
      </c>
      <c r="B16" s="1193" t="s">
        <v>961</v>
      </c>
      <c r="C16" s="1194">
        <v>43279</v>
      </c>
      <c r="D16" s="1195" t="s">
        <v>796</v>
      </c>
      <c r="E16" s="1196">
        <v>0.625</v>
      </c>
    </row>
    <row r="17" spans="1:5" s="1191" customFormat="1">
      <c r="A17" s="1192">
        <v>16</v>
      </c>
      <c r="B17" s="1193" t="s">
        <v>962</v>
      </c>
      <c r="C17" s="1194">
        <v>43279</v>
      </c>
      <c r="D17" s="1195" t="s">
        <v>796</v>
      </c>
      <c r="E17" s="1196">
        <v>0.66666666666666663</v>
      </c>
    </row>
    <row r="18" spans="1:5" s="1191" customFormat="1">
      <c r="A18" s="1192">
        <v>17</v>
      </c>
      <c r="B18" s="1193" t="s">
        <v>963</v>
      </c>
      <c r="C18" s="1194">
        <v>43280</v>
      </c>
      <c r="D18" s="1195" t="s">
        <v>797</v>
      </c>
      <c r="E18" s="1196">
        <v>0.35416666666666669</v>
      </c>
    </row>
    <row r="19" spans="1:5" s="1191" customFormat="1">
      <c r="A19" s="1192">
        <v>18</v>
      </c>
      <c r="B19" s="1193" t="s">
        <v>964</v>
      </c>
      <c r="C19" s="1194">
        <v>43280</v>
      </c>
      <c r="D19" s="1195" t="s">
        <v>797</v>
      </c>
      <c r="E19" s="1196">
        <v>0.39583333333333331</v>
      </c>
    </row>
    <row r="20" spans="1:5" s="1191" customFormat="1">
      <c r="A20" s="1192">
        <v>19</v>
      </c>
      <c r="B20" s="1193" t="s">
        <v>965</v>
      </c>
      <c r="C20" s="1194">
        <v>43280</v>
      </c>
      <c r="D20" s="1195" t="s">
        <v>797</v>
      </c>
      <c r="E20" s="1196">
        <v>0.4375</v>
      </c>
    </row>
    <row r="21" spans="1:5" s="1191" customFormat="1">
      <c r="A21" s="1192">
        <v>20</v>
      </c>
      <c r="B21" s="1193" t="s">
        <v>966</v>
      </c>
      <c r="C21" s="1194">
        <v>43280</v>
      </c>
      <c r="D21" s="1195" t="s">
        <v>797</v>
      </c>
      <c r="E21" s="1196">
        <v>0.47916666666666669</v>
      </c>
    </row>
    <row r="22" spans="1:5" s="1191" customFormat="1">
      <c r="A22" s="1192">
        <v>21</v>
      </c>
      <c r="B22" s="1193" t="s">
        <v>967</v>
      </c>
      <c r="C22" s="1194">
        <v>43280</v>
      </c>
      <c r="D22" s="1195" t="s">
        <v>797</v>
      </c>
      <c r="E22" s="1196">
        <v>0.58333333333333337</v>
      </c>
    </row>
    <row r="23" spans="1:5" s="1191" customFormat="1">
      <c r="A23" s="1192">
        <v>22</v>
      </c>
      <c r="B23" s="1193" t="s">
        <v>968</v>
      </c>
      <c r="C23" s="1194">
        <v>43280</v>
      </c>
      <c r="D23" s="1195" t="s">
        <v>797</v>
      </c>
      <c r="E23" s="1196">
        <v>0.625</v>
      </c>
    </row>
    <row r="24" spans="1:5" s="1191" customFormat="1">
      <c r="A24" s="1192">
        <v>23</v>
      </c>
      <c r="B24" s="1193" t="s">
        <v>969</v>
      </c>
      <c r="C24" s="1194">
        <v>43280</v>
      </c>
      <c r="D24" s="1195" t="s">
        <v>797</v>
      </c>
      <c r="E24" s="1196">
        <v>0.66666666666666663</v>
      </c>
    </row>
    <row r="25" spans="1:5" s="1191" customFormat="1">
      <c r="A25" s="1192">
        <v>24</v>
      </c>
      <c r="B25" s="1193" t="s">
        <v>970</v>
      </c>
      <c r="C25" s="1194">
        <v>43283</v>
      </c>
      <c r="D25" s="1195" t="s">
        <v>798</v>
      </c>
      <c r="E25" s="1196">
        <v>0.35416666666666669</v>
      </c>
    </row>
    <row r="26" spans="1:5" s="1191" customFormat="1">
      <c r="A26" s="1192">
        <v>25</v>
      </c>
      <c r="B26" s="1193" t="s">
        <v>971</v>
      </c>
      <c r="C26" s="1194">
        <v>43283</v>
      </c>
      <c r="D26" s="1195" t="s">
        <v>798</v>
      </c>
      <c r="E26" s="1196">
        <v>0.39583333333333331</v>
      </c>
    </row>
    <row r="27" spans="1:5" s="1191" customFormat="1">
      <c r="A27" s="1192">
        <v>26</v>
      </c>
      <c r="B27" s="1193" t="s">
        <v>972</v>
      </c>
      <c r="C27" s="1194">
        <v>43283</v>
      </c>
      <c r="D27" s="1195" t="s">
        <v>798</v>
      </c>
      <c r="E27" s="1196">
        <v>0.4375</v>
      </c>
    </row>
    <row r="28" spans="1:5" s="1191" customFormat="1">
      <c r="A28" s="1192">
        <v>27</v>
      </c>
      <c r="B28" s="1193" t="s">
        <v>973</v>
      </c>
      <c r="C28" s="1194">
        <v>43283</v>
      </c>
      <c r="D28" s="1195" t="s">
        <v>798</v>
      </c>
      <c r="E28" s="1196">
        <v>0.47916666666666669</v>
      </c>
    </row>
    <row r="29" spans="1:5" s="1191" customFormat="1">
      <c r="A29" s="1192">
        <v>28</v>
      </c>
      <c r="B29" s="1193" t="s">
        <v>974</v>
      </c>
      <c r="C29" s="1194">
        <v>43283</v>
      </c>
      <c r="D29" s="1195" t="s">
        <v>798</v>
      </c>
      <c r="E29" s="1196">
        <v>0.54166666666666663</v>
      </c>
    </row>
    <row r="30" spans="1:5" s="1191" customFormat="1">
      <c r="A30" s="1192">
        <v>29</v>
      </c>
      <c r="B30" s="1193" t="s">
        <v>975</v>
      </c>
      <c r="C30" s="1194">
        <v>43283</v>
      </c>
      <c r="D30" s="1195" t="s">
        <v>798</v>
      </c>
      <c r="E30" s="1196">
        <v>0.58333333333333337</v>
      </c>
    </row>
    <row r="31" spans="1:5" s="1191" customFormat="1">
      <c r="A31" s="1192">
        <v>30</v>
      </c>
      <c r="B31" s="1193" t="s">
        <v>976</v>
      </c>
      <c r="C31" s="1194">
        <v>43283</v>
      </c>
      <c r="D31" s="1195" t="s">
        <v>798</v>
      </c>
      <c r="E31" s="1196">
        <v>0.625</v>
      </c>
    </row>
    <row r="32" spans="1:5" s="1191" customFormat="1">
      <c r="A32" s="1192">
        <v>31</v>
      </c>
      <c r="B32" s="1193" t="s">
        <v>977</v>
      </c>
      <c r="C32" s="1194">
        <v>43283</v>
      </c>
      <c r="D32" s="1195" t="s">
        <v>798</v>
      </c>
      <c r="E32" s="1196">
        <v>0.66666666666666663</v>
      </c>
    </row>
    <row r="33" spans="1:5" s="1191" customFormat="1">
      <c r="A33" s="1192">
        <v>32</v>
      </c>
      <c r="B33" s="1193" t="s">
        <v>978</v>
      </c>
      <c r="C33" s="1194">
        <v>43284</v>
      </c>
      <c r="D33" s="1195" t="s">
        <v>979</v>
      </c>
      <c r="E33" s="1196">
        <v>0.35416666666666669</v>
      </c>
    </row>
    <row r="34" spans="1:5" s="1191" customFormat="1">
      <c r="A34" s="1192">
        <v>33</v>
      </c>
      <c r="B34" s="1193" t="s">
        <v>980</v>
      </c>
      <c r="C34" s="1194">
        <v>43284</v>
      </c>
      <c r="D34" s="1195" t="s">
        <v>979</v>
      </c>
      <c r="E34" s="1196">
        <v>0.39583333333333331</v>
      </c>
    </row>
    <row r="35" spans="1:5" s="1191" customFormat="1">
      <c r="A35" s="1192">
        <v>34</v>
      </c>
      <c r="B35" s="1193" t="s">
        <v>981</v>
      </c>
      <c r="C35" s="1194">
        <v>43284</v>
      </c>
      <c r="D35" s="1195" t="s">
        <v>799</v>
      </c>
      <c r="E35" s="1196">
        <v>0.4375</v>
      </c>
    </row>
    <row r="36" spans="1:5" s="1191" customFormat="1">
      <c r="A36" s="1192">
        <v>35</v>
      </c>
      <c r="B36" s="1193" t="s">
        <v>982</v>
      </c>
      <c r="C36" s="1194">
        <v>43284</v>
      </c>
      <c r="D36" s="1195" t="s">
        <v>799</v>
      </c>
      <c r="E36" s="1196">
        <v>0.47916666666666669</v>
      </c>
    </row>
    <row r="37" spans="1:5" s="1191" customFormat="1">
      <c r="A37" s="1192">
        <v>36</v>
      </c>
      <c r="B37" s="1193" t="s">
        <v>983</v>
      </c>
      <c r="C37" s="1194">
        <v>43284</v>
      </c>
      <c r="D37" s="1195" t="s">
        <v>799</v>
      </c>
      <c r="E37" s="1196">
        <v>0.54166666666666663</v>
      </c>
    </row>
    <row r="38" spans="1:5" s="1191" customFormat="1">
      <c r="A38" s="1192">
        <v>37</v>
      </c>
      <c r="B38" s="1193" t="s">
        <v>984</v>
      </c>
      <c r="C38" s="1194">
        <v>43284</v>
      </c>
      <c r="D38" s="1195" t="s">
        <v>799</v>
      </c>
      <c r="E38" s="1196">
        <v>0.58333333333333337</v>
      </c>
    </row>
    <row r="39" spans="1:5" s="1191" customFormat="1">
      <c r="A39" s="1192">
        <v>38</v>
      </c>
      <c r="B39" s="1193" t="s">
        <v>985</v>
      </c>
      <c r="C39" s="1194">
        <v>43284</v>
      </c>
      <c r="D39" s="1195" t="s">
        <v>799</v>
      </c>
      <c r="E39" s="1196">
        <v>0.625</v>
      </c>
    </row>
    <row r="40" spans="1:5" s="1191" customFormat="1">
      <c r="A40" s="1192">
        <v>39</v>
      </c>
      <c r="B40" s="1193" t="s">
        <v>986</v>
      </c>
      <c r="C40" s="1194">
        <v>43284</v>
      </c>
      <c r="D40" s="1195" t="s">
        <v>799</v>
      </c>
      <c r="E40" s="1196">
        <v>0.66666666666666663</v>
      </c>
    </row>
    <row r="41" spans="1:5" s="1191" customFormat="1">
      <c r="A41" s="1192">
        <v>40</v>
      </c>
      <c r="B41" s="1193" t="s">
        <v>987</v>
      </c>
      <c r="C41" s="1194">
        <v>43285</v>
      </c>
      <c r="D41" s="1195" t="s">
        <v>800</v>
      </c>
      <c r="E41" s="1196">
        <v>0.35416666666666669</v>
      </c>
    </row>
    <row r="42" spans="1:5" s="1191" customFormat="1">
      <c r="A42" s="1192">
        <v>41</v>
      </c>
      <c r="B42" s="1193" t="s">
        <v>988</v>
      </c>
      <c r="C42" s="1194">
        <v>43285</v>
      </c>
      <c r="D42" s="1195" t="s">
        <v>800</v>
      </c>
      <c r="E42" s="1196">
        <v>0.39583333333333331</v>
      </c>
    </row>
    <row r="43" spans="1:5" s="1191" customFormat="1">
      <c r="A43" s="1192">
        <v>42</v>
      </c>
      <c r="B43" s="1193" t="s">
        <v>989</v>
      </c>
      <c r="C43" s="1194">
        <v>43285</v>
      </c>
      <c r="D43" s="1195" t="s">
        <v>800</v>
      </c>
      <c r="E43" s="1196">
        <v>0.4375</v>
      </c>
    </row>
    <row r="44" spans="1:5" s="1191" customFormat="1">
      <c r="A44" s="1192">
        <v>43</v>
      </c>
      <c r="B44" s="1193" t="s">
        <v>990</v>
      </c>
      <c r="C44" s="1194">
        <v>43285</v>
      </c>
      <c r="D44" s="1195" t="s">
        <v>800</v>
      </c>
      <c r="E44" s="1196">
        <v>0.47916666666666669</v>
      </c>
    </row>
    <row r="45" spans="1:5" s="1191" customFormat="1">
      <c r="A45" s="1192">
        <v>44</v>
      </c>
      <c r="B45" s="1193" t="s">
        <v>991</v>
      </c>
      <c r="C45" s="1194">
        <v>43285</v>
      </c>
      <c r="D45" s="1195" t="s">
        <v>800</v>
      </c>
      <c r="E45" s="1196">
        <v>0.54166666666666663</v>
      </c>
    </row>
    <row r="46" spans="1:5" s="1191" customFormat="1">
      <c r="A46" s="1192">
        <v>45</v>
      </c>
      <c r="B46" s="1193" t="s">
        <v>992</v>
      </c>
      <c r="C46" s="1194">
        <v>43285</v>
      </c>
      <c r="D46" s="1195" t="s">
        <v>800</v>
      </c>
      <c r="E46" s="1196">
        <v>0.58333333333333337</v>
      </c>
    </row>
    <row r="47" spans="1:5" s="1191" customFormat="1">
      <c r="A47" s="1192">
        <v>46</v>
      </c>
      <c r="B47" s="1193" t="s">
        <v>385</v>
      </c>
      <c r="C47" s="1194">
        <v>43285</v>
      </c>
      <c r="D47" s="1195" t="s">
        <v>800</v>
      </c>
      <c r="E47" s="1196">
        <v>0.625</v>
      </c>
    </row>
    <row r="48" spans="1:5" s="1191" customFormat="1" ht="15.75" thickBot="1">
      <c r="A48" s="1197">
        <v>47</v>
      </c>
      <c r="B48" s="1198" t="s">
        <v>993</v>
      </c>
      <c r="C48" s="1199">
        <v>43285</v>
      </c>
      <c r="D48" s="1200" t="s">
        <v>800</v>
      </c>
      <c r="E48" s="1201">
        <v>0.66666666666666663</v>
      </c>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39"/>
  <sheetViews>
    <sheetView topLeftCell="B1" zoomScale="70" zoomScaleNormal="70" workbookViewId="0">
      <selection activeCell="K17" sqref="K17"/>
    </sheetView>
  </sheetViews>
  <sheetFormatPr defaultRowHeight="12.75"/>
  <cols>
    <col min="1" max="1" width="0" hidden="1" customWidth="1"/>
    <col min="2" max="2" width="11.140625" customWidth="1"/>
    <col min="3" max="3" width="17.42578125" customWidth="1"/>
    <col min="5" max="5" width="10.42578125" customWidth="1"/>
    <col min="8" max="8" width="10.7109375" customWidth="1"/>
    <col min="11" max="11" width="10.7109375" customWidth="1"/>
    <col min="14" max="14" width="10.28515625" customWidth="1"/>
    <col min="18" max="18" width="10.7109375" customWidth="1"/>
    <col min="21" max="21" width="10.42578125" customWidth="1"/>
    <col min="24" max="24" width="11.140625" customWidth="1"/>
    <col min="27" max="27" width="10.42578125" customWidth="1"/>
    <col min="30" max="30" width="2.5703125" customWidth="1"/>
    <col min="257" max="257" width="0" hidden="1" customWidth="1"/>
    <col min="258" max="258" width="11.140625" customWidth="1"/>
    <col min="259" max="259" width="17.42578125" customWidth="1"/>
    <col min="261" max="261" width="10.42578125" customWidth="1"/>
    <col min="264" max="264" width="10.7109375" customWidth="1"/>
    <col min="267" max="267" width="10.7109375" customWidth="1"/>
    <col min="270" max="270" width="10.28515625" customWidth="1"/>
    <col min="274" max="274" width="10.7109375" customWidth="1"/>
    <col min="277" max="277" width="10.42578125" customWidth="1"/>
    <col min="280" max="280" width="11.140625" customWidth="1"/>
    <col min="283" max="283" width="10.42578125" customWidth="1"/>
    <col min="286" max="286" width="2.5703125" customWidth="1"/>
    <col min="513" max="513" width="0" hidden="1" customWidth="1"/>
    <col min="514" max="514" width="11.140625" customWidth="1"/>
    <col min="515" max="515" width="17.42578125" customWidth="1"/>
    <col min="517" max="517" width="10.42578125" customWidth="1"/>
    <col min="520" max="520" width="10.7109375" customWidth="1"/>
    <col min="523" max="523" width="10.7109375" customWidth="1"/>
    <col min="526" max="526" width="10.28515625" customWidth="1"/>
    <col min="530" max="530" width="10.7109375" customWidth="1"/>
    <col min="533" max="533" width="10.42578125" customWidth="1"/>
    <col min="536" max="536" width="11.140625" customWidth="1"/>
    <col min="539" max="539" width="10.42578125" customWidth="1"/>
    <col min="542" max="542" width="2.5703125" customWidth="1"/>
    <col min="769" max="769" width="0" hidden="1" customWidth="1"/>
    <col min="770" max="770" width="11.140625" customWidth="1"/>
    <col min="771" max="771" width="17.42578125" customWidth="1"/>
    <col min="773" max="773" width="10.42578125" customWidth="1"/>
    <col min="776" max="776" width="10.7109375" customWidth="1"/>
    <col min="779" max="779" width="10.7109375" customWidth="1"/>
    <col min="782" max="782" width="10.28515625" customWidth="1"/>
    <col min="786" max="786" width="10.7109375" customWidth="1"/>
    <col min="789" max="789" width="10.42578125" customWidth="1"/>
    <col min="792" max="792" width="11.140625" customWidth="1"/>
    <col min="795" max="795" width="10.42578125" customWidth="1"/>
    <col min="798" max="798" width="2.5703125" customWidth="1"/>
    <col min="1025" max="1025" width="0" hidden="1" customWidth="1"/>
    <col min="1026" max="1026" width="11.140625" customWidth="1"/>
    <col min="1027" max="1027" width="17.42578125" customWidth="1"/>
    <col min="1029" max="1029" width="10.42578125" customWidth="1"/>
    <col min="1032" max="1032" width="10.7109375" customWidth="1"/>
    <col min="1035" max="1035" width="10.7109375" customWidth="1"/>
    <col min="1038" max="1038" width="10.28515625" customWidth="1"/>
    <col min="1042" max="1042" width="10.7109375" customWidth="1"/>
    <col min="1045" max="1045" width="10.42578125" customWidth="1"/>
    <col min="1048" max="1048" width="11.140625" customWidth="1"/>
    <col min="1051" max="1051" width="10.42578125" customWidth="1"/>
    <col min="1054" max="1054" width="2.5703125" customWidth="1"/>
    <col min="1281" max="1281" width="0" hidden="1" customWidth="1"/>
    <col min="1282" max="1282" width="11.140625" customWidth="1"/>
    <col min="1283" max="1283" width="17.42578125" customWidth="1"/>
    <col min="1285" max="1285" width="10.42578125" customWidth="1"/>
    <col min="1288" max="1288" width="10.7109375" customWidth="1"/>
    <col min="1291" max="1291" width="10.7109375" customWidth="1"/>
    <col min="1294" max="1294" width="10.28515625" customWidth="1"/>
    <col min="1298" max="1298" width="10.7109375" customWidth="1"/>
    <col min="1301" max="1301" width="10.42578125" customWidth="1"/>
    <col min="1304" max="1304" width="11.140625" customWidth="1"/>
    <col min="1307" max="1307" width="10.42578125" customWidth="1"/>
    <col min="1310" max="1310" width="2.5703125" customWidth="1"/>
    <col min="1537" max="1537" width="0" hidden="1" customWidth="1"/>
    <col min="1538" max="1538" width="11.140625" customWidth="1"/>
    <col min="1539" max="1539" width="17.42578125" customWidth="1"/>
    <col min="1541" max="1541" width="10.42578125" customWidth="1"/>
    <col min="1544" max="1544" width="10.7109375" customWidth="1"/>
    <col min="1547" max="1547" width="10.7109375" customWidth="1"/>
    <col min="1550" max="1550" width="10.28515625" customWidth="1"/>
    <col min="1554" max="1554" width="10.7109375" customWidth="1"/>
    <col min="1557" max="1557" width="10.42578125" customWidth="1"/>
    <col min="1560" max="1560" width="11.140625" customWidth="1"/>
    <col min="1563" max="1563" width="10.42578125" customWidth="1"/>
    <col min="1566" max="1566" width="2.5703125" customWidth="1"/>
    <col min="1793" max="1793" width="0" hidden="1" customWidth="1"/>
    <col min="1794" max="1794" width="11.140625" customWidth="1"/>
    <col min="1795" max="1795" width="17.42578125" customWidth="1"/>
    <col min="1797" max="1797" width="10.42578125" customWidth="1"/>
    <col min="1800" max="1800" width="10.7109375" customWidth="1"/>
    <col min="1803" max="1803" width="10.7109375" customWidth="1"/>
    <col min="1806" max="1806" width="10.28515625" customWidth="1"/>
    <col min="1810" max="1810" width="10.7109375" customWidth="1"/>
    <col min="1813" max="1813" width="10.42578125" customWidth="1"/>
    <col min="1816" max="1816" width="11.140625" customWidth="1"/>
    <col min="1819" max="1819" width="10.42578125" customWidth="1"/>
    <col min="1822" max="1822" width="2.5703125" customWidth="1"/>
    <col min="2049" max="2049" width="0" hidden="1" customWidth="1"/>
    <col min="2050" max="2050" width="11.140625" customWidth="1"/>
    <col min="2051" max="2051" width="17.42578125" customWidth="1"/>
    <col min="2053" max="2053" width="10.42578125" customWidth="1"/>
    <col min="2056" max="2056" width="10.7109375" customWidth="1"/>
    <col min="2059" max="2059" width="10.7109375" customWidth="1"/>
    <col min="2062" max="2062" width="10.28515625" customWidth="1"/>
    <col min="2066" max="2066" width="10.7109375" customWidth="1"/>
    <col min="2069" max="2069" width="10.42578125" customWidth="1"/>
    <col min="2072" max="2072" width="11.140625" customWidth="1"/>
    <col min="2075" max="2075" width="10.42578125" customWidth="1"/>
    <col min="2078" max="2078" width="2.5703125" customWidth="1"/>
    <col min="2305" max="2305" width="0" hidden="1" customWidth="1"/>
    <col min="2306" max="2306" width="11.140625" customWidth="1"/>
    <col min="2307" max="2307" width="17.42578125" customWidth="1"/>
    <col min="2309" max="2309" width="10.42578125" customWidth="1"/>
    <col min="2312" max="2312" width="10.7109375" customWidth="1"/>
    <col min="2315" max="2315" width="10.7109375" customWidth="1"/>
    <col min="2318" max="2318" width="10.28515625" customWidth="1"/>
    <col min="2322" max="2322" width="10.7109375" customWidth="1"/>
    <col min="2325" max="2325" width="10.42578125" customWidth="1"/>
    <col min="2328" max="2328" width="11.140625" customWidth="1"/>
    <col min="2331" max="2331" width="10.42578125" customWidth="1"/>
    <col min="2334" max="2334" width="2.5703125" customWidth="1"/>
    <col min="2561" max="2561" width="0" hidden="1" customWidth="1"/>
    <col min="2562" max="2562" width="11.140625" customWidth="1"/>
    <col min="2563" max="2563" width="17.42578125" customWidth="1"/>
    <col min="2565" max="2565" width="10.42578125" customWidth="1"/>
    <col min="2568" max="2568" width="10.7109375" customWidth="1"/>
    <col min="2571" max="2571" width="10.7109375" customWidth="1"/>
    <col min="2574" max="2574" width="10.28515625" customWidth="1"/>
    <col min="2578" max="2578" width="10.7109375" customWidth="1"/>
    <col min="2581" max="2581" width="10.42578125" customWidth="1"/>
    <col min="2584" max="2584" width="11.140625" customWidth="1"/>
    <col min="2587" max="2587" width="10.42578125" customWidth="1"/>
    <col min="2590" max="2590" width="2.5703125" customWidth="1"/>
    <col min="2817" max="2817" width="0" hidden="1" customWidth="1"/>
    <col min="2818" max="2818" width="11.140625" customWidth="1"/>
    <col min="2819" max="2819" width="17.42578125" customWidth="1"/>
    <col min="2821" max="2821" width="10.42578125" customWidth="1"/>
    <col min="2824" max="2824" width="10.7109375" customWidth="1"/>
    <col min="2827" max="2827" width="10.7109375" customWidth="1"/>
    <col min="2830" max="2830" width="10.28515625" customWidth="1"/>
    <col min="2834" max="2834" width="10.7109375" customWidth="1"/>
    <col min="2837" max="2837" width="10.42578125" customWidth="1"/>
    <col min="2840" max="2840" width="11.140625" customWidth="1"/>
    <col min="2843" max="2843" width="10.42578125" customWidth="1"/>
    <col min="2846" max="2846" width="2.5703125" customWidth="1"/>
    <col min="3073" max="3073" width="0" hidden="1" customWidth="1"/>
    <col min="3074" max="3074" width="11.140625" customWidth="1"/>
    <col min="3075" max="3075" width="17.42578125" customWidth="1"/>
    <col min="3077" max="3077" width="10.42578125" customWidth="1"/>
    <col min="3080" max="3080" width="10.7109375" customWidth="1"/>
    <col min="3083" max="3083" width="10.7109375" customWidth="1"/>
    <col min="3086" max="3086" width="10.28515625" customWidth="1"/>
    <col min="3090" max="3090" width="10.7109375" customWidth="1"/>
    <col min="3093" max="3093" width="10.42578125" customWidth="1"/>
    <col min="3096" max="3096" width="11.140625" customWidth="1"/>
    <col min="3099" max="3099" width="10.42578125" customWidth="1"/>
    <col min="3102" max="3102" width="2.5703125" customWidth="1"/>
    <col min="3329" max="3329" width="0" hidden="1" customWidth="1"/>
    <col min="3330" max="3330" width="11.140625" customWidth="1"/>
    <col min="3331" max="3331" width="17.42578125" customWidth="1"/>
    <col min="3333" max="3333" width="10.42578125" customWidth="1"/>
    <col min="3336" max="3336" width="10.7109375" customWidth="1"/>
    <col min="3339" max="3339" width="10.7109375" customWidth="1"/>
    <col min="3342" max="3342" width="10.28515625" customWidth="1"/>
    <col min="3346" max="3346" width="10.7109375" customWidth="1"/>
    <col min="3349" max="3349" width="10.42578125" customWidth="1"/>
    <col min="3352" max="3352" width="11.140625" customWidth="1"/>
    <col min="3355" max="3355" width="10.42578125" customWidth="1"/>
    <col min="3358" max="3358" width="2.5703125" customWidth="1"/>
    <col min="3585" max="3585" width="0" hidden="1" customWidth="1"/>
    <col min="3586" max="3586" width="11.140625" customWidth="1"/>
    <col min="3587" max="3587" width="17.42578125" customWidth="1"/>
    <col min="3589" max="3589" width="10.42578125" customWidth="1"/>
    <col min="3592" max="3592" width="10.7109375" customWidth="1"/>
    <col min="3595" max="3595" width="10.7109375" customWidth="1"/>
    <col min="3598" max="3598" width="10.28515625" customWidth="1"/>
    <col min="3602" max="3602" width="10.7109375" customWidth="1"/>
    <col min="3605" max="3605" width="10.42578125" customWidth="1"/>
    <col min="3608" max="3608" width="11.140625" customWidth="1"/>
    <col min="3611" max="3611" width="10.42578125" customWidth="1"/>
    <col min="3614" max="3614" width="2.5703125" customWidth="1"/>
    <col min="3841" max="3841" width="0" hidden="1" customWidth="1"/>
    <col min="3842" max="3842" width="11.140625" customWidth="1"/>
    <col min="3843" max="3843" width="17.42578125" customWidth="1"/>
    <col min="3845" max="3845" width="10.42578125" customWidth="1"/>
    <col min="3848" max="3848" width="10.7109375" customWidth="1"/>
    <col min="3851" max="3851" width="10.7109375" customWidth="1"/>
    <col min="3854" max="3854" width="10.28515625" customWidth="1"/>
    <col min="3858" max="3858" width="10.7109375" customWidth="1"/>
    <col min="3861" max="3861" width="10.42578125" customWidth="1"/>
    <col min="3864" max="3864" width="11.140625" customWidth="1"/>
    <col min="3867" max="3867" width="10.42578125" customWidth="1"/>
    <col min="3870" max="3870" width="2.5703125" customWidth="1"/>
    <col min="4097" max="4097" width="0" hidden="1" customWidth="1"/>
    <col min="4098" max="4098" width="11.140625" customWidth="1"/>
    <col min="4099" max="4099" width="17.42578125" customWidth="1"/>
    <col min="4101" max="4101" width="10.42578125" customWidth="1"/>
    <col min="4104" max="4104" width="10.7109375" customWidth="1"/>
    <col min="4107" max="4107" width="10.7109375" customWidth="1"/>
    <col min="4110" max="4110" width="10.28515625" customWidth="1"/>
    <col min="4114" max="4114" width="10.7109375" customWidth="1"/>
    <col min="4117" max="4117" width="10.42578125" customWidth="1"/>
    <col min="4120" max="4120" width="11.140625" customWidth="1"/>
    <col min="4123" max="4123" width="10.42578125" customWidth="1"/>
    <col min="4126" max="4126" width="2.5703125" customWidth="1"/>
    <col min="4353" max="4353" width="0" hidden="1" customWidth="1"/>
    <col min="4354" max="4354" width="11.140625" customWidth="1"/>
    <col min="4355" max="4355" width="17.42578125" customWidth="1"/>
    <col min="4357" max="4357" width="10.42578125" customWidth="1"/>
    <col min="4360" max="4360" width="10.7109375" customWidth="1"/>
    <col min="4363" max="4363" width="10.7109375" customWidth="1"/>
    <col min="4366" max="4366" width="10.28515625" customWidth="1"/>
    <col min="4370" max="4370" width="10.7109375" customWidth="1"/>
    <col min="4373" max="4373" width="10.42578125" customWidth="1"/>
    <col min="4376" max="4376" width="11.140625" customWidth="1"/>
    <col min="4379" max="4379" width="10.42578125" customWidth="1"/>
    <col min="4382" max="4382" width="2.5703125" customWidth="1"/>
    <col min="4609" max="4609" width="0" hidden="1" customWidth="1"/>
    <col min="4610" max="4610" width="11.140625" customWidth="1"/>
    <col min="4611" max="4611" width="17.42578125" customWidth="1"/>
    <col min="4613" max="4613" width="10.42578125" customWidth="1"/>
    <col min="4616" max="4616" width="10.7109375" customWidth="1"/>
    <col min="4619" max="4619" width="10.7109375" customWidth="1"/>
    <col min="4622" max="4622" width="10.28515625" customWidth="1"/>
    <col min="4626" max="4626" width="10.7109375" customWidth="1"/>
    <col min="4629" max="4629" width="10.42578125" customWidth="1"/>
    <col min="4632" max="4632" width="11.140625" customWidth="1"/>
    <col min="4635" max="4635" width="10.42578125" customWidth="1"/>
    <col min="4638" max="4638" width="2.5703125" customWidth="1"/>
    <col min="4865" max="4865" width="0" hidden="1" customWidth="1"/>
    <col min="4866" max="4866" width="11.140625" customWidth="1"/>
    <col min="4867" max="4867" width="17.42578125" customWidth="1"/>
    <col min="4869" max="4869" width="10.42578125" customWidth="1"/>
    <col min="4872" max="4872" width="10.7109375" customWidth="1"/>
    <col min="4875" max="4875" width="10.7109375" customWidth="1"/>
    <col min="4878" max="4878" width="10.28515625" customWidth="1"/>
    <col min="4882" max="4882" width="10.7109375" customWidth="1"/>
    <col min="4885" max="4885" width="10.42578125" customWidth="1"/>
    <col min="4888" max="4888" width="11.140625" customWidth="1"/>
    <col min="4891" max="4891" width="10.42578125" customWidth="1"/>
    <col min="4894" max="4894" width="2.5703125" customWidth="1"/>
    <col min="5121" max="5121" width="0" hidden="1" customWidth="1"/>
    <col min="5122" max="5122" width="11.140625" customWidth="1"/>
    <col min="5123" max="5123" width="17.42578125" customWidth="1"/>
    <col min="5125" max="5125" width="10.42578125" customWidth="1"/>
    <col min="5128" max="5128" width="10.7109375" customWidth="1"/>
    <col min="5131" max="5131" width="10.7109375" customWidth="1"/>
    <col min="5134" max="5134" width="10.28515625" customWidth="1"/>
    <col min="5138" max="5138" width="10.7109375" customWidth="1"/>
    <col min="5141" max="5141" width="10.42578125" customWidth="1"/>
    <col min="5144" max="5144" width="11.140625" customWidth="1"/>
    <col min="5147" max="5147" width="10.42578125" customWidth="1"/>
    <col min="5150" max="5150" width="2.5703125" customWidth="1"/>
    <col min="5377" max="5377" width="0" hidden="1" customWidth="1"/>
    <col min="5378" max="5378" width="11.140625" customWidth="1"/>
    <col min="5379" max="5379" width="17.42578125" customWidth="1"/>
    <col min="5381" max="5381" width="10.42578125" customWidth="1"/>
    <col min="5384" max="5384" width="10.7109375" customWidth="1"/>
    <col min="5387" max="5387" width="10.7109375" customWidth="1"/>
    <col min="5390" max="5390" width="10.28515625" customWidth="1"/>
    <col min="5394" max="5394" width="10.7109375" customWidth="1"/>
    <col min="5397" max="5397" width="10.42578125" customWidth="1"/>
    <col min="5400" max="5400" width="11.140625" customWidth="1"/>
    <col min="5403" max="5403" width="10.42578125" customWidth="1"/>
    <col min="5406" max="5406" width="2.5703125" customWidth="1"/>
    <col min="5633" max="5633" width="0" hidden="1" customWidth="1"/>
    <col min="5634" max="5634" width="11.140625" customWidth="1"/>
    <col min="5635" max="5635" width="17.42578125" customWidth="1"/>
    <col min="5637" max="5637" width="10.42578125" customWidth="1"/>
    <col min="5640" max="5640" width="10.7109375" customWidth="1"/>
    <col min="5643" max="5643" width="10.7109375" customWidth="1"/>
    <col min="5646" max="5646" width="10.28515625" customWidth="1"/>
    <col min="5650" max="5650" width="10.7109375" customWidth="1"/>
    <col min="5653" max="5653" width="10.42578125" customWidth="1"/>
    <col min="5656" max="5656" width="11.140625" customWidth="1"/>
    <col min="5659" max="5659" width="10.42578125" customWidth="1"/>
    <col min="5662" max="5662" width="2.5703125" customWidth="1"/>
    <col min="5889" max="5889" width="0" hidden="1" customWidth="1"/>
    <col min="5890" max="5890" width="11.140625" customWidth="1"/>
    <col min="5891" max="5891" width="17.42578125" customWidth="1"/>
    <col min="5893" max="5893" width="10.42578125" customWidth="1"/>
    <col min="5896" max="5896" width="10.7109375" customWidth="1"/>
    <col min="5899" max="5899" width="10.7109375" customWidth="1"/>
    <col min="5902" max="5902" width="10.28515625" customWidth="1"/>
    <col min="5906" max="5906" width="10.7109375" customWidth="1"/>
    <col min="5909" max="5909" width="10.42578125" customWidth="1"/>
    <col min="5912" max="5912" width="11.140625" customWidth="1"/>
    <col min="5915" max="5915" width="10.42578125" customWidth="1"/>
    <col min="5918" max="5918" width="2.5703125" customWidth="1"/>
    <col min="6145" max="6145" width="0" hidden="1" customWidth="1"/>
    <col min="6146" max="6146" width="11.140625" customWidth="1"/>
    <col min="6147" max="6147" width="17.42578125" customWidth="1"/>
    <col min="6149" max="6149" width="10.42578125" customWidth="1"/>
    <col min="6152" max="6152" width="10.7109375" customWidth="1"/>
    <col min="6155" max="6155" width="10.7109375" customWidth="1"/>
    <col min="6158" max="6158" width="10.28515625" customWidth="1"/>
    <col min="6162" max="6162" width="10.7109375" customWidth="1"/>
    <col min="6165" max="6165" width="10.42578125" customWidth="1"/>
    <col min="6168" max="6168" width="11.140625" customWidth="1"/>
    <col min="6171" max="6171" width="10.42578125" customWidth="1"/>
    <col min="6174" max="6174" width="2.5703125" customWidth="1"/>
    <col min="6401" max="6401" width="0" hidden="1" customWidth="1"/>
    <col min="6402" max="6402" width="11.140625" customWidth="1"/>
    <col min="6403" max="6403" width="17.42578125" customWidth="1"/>
    <col min="6405" max="6405" width="10.42578125" customWidth="1"/>
    <col min="6408" max="6408" width="10.7109375" customWidth="1"/>
    <col min="6411" max="6411" width="10.7109375" customWidth="1"/>
    <col min="6414" max="6414" width="10.28515625" customWidth="1"/>
    <col min="6418" max="6418" width="10.7109375" customWidth="1"/>
    <col min="6421" max="6421" width="10.42578125" customWidth="1"/>
    <col min="6424" max="6424" width="11.140625" customWidth="1"/>
    <col min="6427" max="6427" width="10.42578125" customWidth="1"/>
    <col min="6430" max="6430" width="2.5703125" customWidth="1"/>
    <col min="6657" max="6657" width="0" hidden="1" customWidth="1"/>
    <col min="6658" max="6658" width="11.140625" customWidth="1"/>
    <col min="6659" max="6659" width="17.42578125" customWidth="1"/>
    <col min="6661" max="6661" width="10.42578125" customWidth="1"/>
    <col min="6664" max="6664" width="10.7109375" customWidth="1"/>
    <col min="6667" max="6667" width="10.7109375" customWidth="1"/>
    <col min="6670" max="6670" width="10.28515625" customWidth="1"/>
    <col min="6674" max="6674" width="10.7109375" customWidth="1"/>
    <col min="6677" max="6677" width="10.42578125" customWidth="1"/>
    <col min="6680" max="6680" width="11.140625" customWidth="1"/>
    <col min="6683" max="6683" width="10.42578125" customWidth="1"/>
    <col min="6686" max="6686" width="2.5703125" customWidth="1"/>
    <col min="6913" max="6913" width="0" hidden="1" customWidth="1"/>
    <col min="6914" max="6914" width="11.140625" customWidth="1"/>
    <col min="6915" max="6915" width="17.42578125" customWidth="1"/>
    <col min="6917" max="6917" width="10.42578125" customWidth="1"/>
    <col min="6920" max="6920" width="10.7109375" customWidth="1"/>
    <col min="6923" max="6923" width="10.7109375" customWidth="1"/>
    <col min="6926" max="6926" width="10.28515625" customWidth="1"/>
    <col min="6930" max="6930" width="10.7109375" customWidth="1"/>
    <col min="6933" max="6933" width="10.42578125" customWidth="1"/>
    <col min="6936" max="6936" width="11.140625" customWidth="1"/>
    <col min="6939" max="6939" width="10.42578125" customWidth="1"/>
    <col min="6942" max="6942" width="2.5703125" customWidth="1"/>
    <col min="7169" max="7169" width="0" hidden="1" customWidth="1"/>
    <col min="7170" max="7170" width="11.140625" customWidth="1"/>
    <col min="7171" max="7171" width="17.42578125" customWidth="1"/>
    <col min="7173" max="7173" width="10.42578125" customWidth="1"/>
    <col min="7176" max="7176" width="10.7109375" customWidth="1"/>
    <col min="7179" max="7179" width="10.7109375" customWidth="1"/>
    <col min="7182" max="7182" width="10.28515625" customWidth="1"/>
    <col min="7186" max="7186" width="10.7109375" customWidth="1"/>
    <col min="7189" max="7189" width="10.42578125" customWidth="1"/>
    <col min="7192" max="7192" width="11.140625" customWidth="1"/>
    <col min="7195" max="7195" width="10.42578125" customWidth="1"/>
    <col min="7198" max="7198" width="2.5703125" customWidth="1"/>
    <col min="7425" max="7425" width="0" hidden="1" customWidth="1"/>
    <col min="7426" max="7426" width="11.140625" customWidth="1"/>
    <col min="7427" max="7427" width="17.42578125" customWidth="1"/>
    <col min="7429" max="7429" width="10.42578125" customWidth="1"/>
    <col min="7432" max="7432" width="10.7109375" customWidth="1"/>
    <col min="7435" max="7435" width="10.7109375" customWidth="1"/>
    <col min="7438" max="7438" width="10.28515625" customWidth="1"/>
    <col min="7442" max="7442" width="10.7109375" customWidth="1"/>
    <col min="7445" max="7445" width="10.42578125" customWidth="1"/>
    <col min="7448" max="7448" width="11.140625" customWidth="1"/>
    <col min="7451" max="7451" width="10.42578125" customWidth="1"/>
    <col min="7454" max="7454" width="2.5703125" customWidth="1"/>
    <col min="7681" max="7681" width="0" hidden="1" customWidth="1"/>
    <col min="7682" max="7682" width="11.140625" customWidth="1"/>
    <col min="7683" max="7683" width="17.42578125" customWidth="1"/>
    <col min="7685" max="7685" width="10.42578125" customWidth="1"/>
    <col min="7688" max="7688" width="10.7109375" customWidth="1"/>
    <col min="7691" max="7691" width="10.7109375" customWidth="1"/>
    <col min="7694" max="7694" width="10.28515625" customWidth="1"/>
    <col min="7698" max="7698" width="10.7109375" customWidth="1"/>
    <col min="7701" max="7701" width="10.42578125" customWidth="1"/>
    <col min="7704" max="7704" width="11.140625" customWidth="1"/>
    <col min="7707" max="7707" width="10.42578125" customWidth="1"/>
    <col min="7710" max="7710" width="2.5703125" customWidth="1"/>
    <col min="7937" max="7937" width="0" hidden="1" customWidth="1"/>
    <col min="7938" max="7938" width="11.140625" customWidth="1"/>
    <col min="7939" max="7939" width="17.42578125" customWidth="1"/>
    <col min="7941" max="7941" width="10.42578125" customWidth="1"/>
    <col min="7944" max="7944" width="10.7109375" customWidth="1"/>
    <col min="7947" max="7947" width="10.7109375" customWidth="1"/>
    <col min="7950" max="7950" width="10.28515625" customWidth="1"/>
    <col min="7954" max="7954" width="10.7109375" customWidth="1"/>
    <col min="7957" max="7957" width="10.42578125" customWidth="1"/>
    <col min="7960" max="7960" width="11.140625" customWidth="1"/>
    <col min="7963" max="7963" width="10.42578125" customWidth="1"/>
    <col min="7966" max="7966" width="2.5703125" customWidth="1"/>
    <col min="8193" max="8193" width="0" hidden="1" customWidth="1"/>
    <col min="8194" max="8194" width="11.140625" customWidth="1"/>
    <col min="8195" max="8195" width="17.42578125" customWidth="1"/>
    <col min="8197" max="8197" width="10.42578125" customWidth="1"/>
    <col min="8200" max="8200" width="10.7109375" customWidth="1"/>
    <col min="8203" max="8203" width="10.7109375" customWidth="1"/>
    <col min="8206" max="8206" width="10.28515625" customWidth="1"/>
    <col min="8210" max="8210" width="10.7109375" customWidth="1"/>
    <col min="8213" max="8213" width="10.42578125" customWidth="1"/>
    <col min="8216" max="8216" width="11.140625" customWidth="1"/>
    <col min="8219" max="8219" width="10.42578125" customWidth="1"/>
    <col min="8222" max="8222" width="2.5703125" customWidth="1"/>
    <col min="8449" max="8449" width="0" hidden="1" customWidth="1"/>
    <col min="8450" max="8450" width="11.140625" customWidth="1"/>
    <col min="8451" max="8451" width="17.42578125" customWidth="1"/>
    <col min="8453" max="8453" width="10.42578125" customWidth="1"/>
    <col min="8456" max="8456" width="10.7109375" customWidth="1"/>
    <col min="8459" max="8459" width="10.7109375" customWidth="1"/>
    <col min="8462" max="8462" width="10.28515625" customWidth="1"/>
    <col min="8466" max="8466" width="10.7109375" customWidth="1"/>
    <col min="8469" max="8469" width="10.42578125" customWidth="1"/>
    <col min="8472" max="8472" width="11.140625" customWidth="1"/>
    <col min="8475" max="8475" width="10.42578125" customWidth="1"/>
    <col min="8478" max="8478" width="2.5703125" customWidth="1"/>
    <col min="8705" max="8705" width="0" hidden="1" customWidth="1"/>
    <col min="8706" max="8706" width="11.140625" customWidth="1"/>
    <col min="8707" max="8707" width="17.42578125" customWidth="1"/>
    <col min="8709" max="8709" width="10.42578125" customWidth="1"/>
    <col min="8712" max="8712" width="10.7109375" customWidth="1"/>
    <col min="8715" max="8715" width="10.7109375" customWidth="1"/>
    <col min="8718" max="8718" width="10.28515625" customWidth="1"/>
    <col min="8722" max="8722" width="10.7109375" customWidth="1"/>
    <col min="8725" max="8725" width="10.42578125" customWidth="1"/>
    <col min="8728" max="8728" width="11.140625" customWidth="1"/>
    <col min="8731" max="8731" width="10.42578125" customWidth="1"/>
    <col min="8734" max="8734" width="2.5703125" customWidth="1"/>
    <col min="8961" max="8961" width="0" hidden="1" customWidth="1"/>
    <col min="8962" max="8962" width="11.140625" customWidth="1"/>
    <col min="8963" max="8963" width="17.42578125" customWidth="1"/>
    <col min="8965" max="8965" width="10.42578125" customWidth="1"/>
    <col min="8968" max="8968" width="10.7109375" customWidth="1"/>
    <col min="8971" max="8971" width="10.7109375" customWidth="1"/>
    <col min="8974" max="8974" width="10.28515625" customWidth="1"/>
    <col min="8978" max="8978" width="10.7109375" customWidth="1"/>
    <col min="8981" max="8981" width="10.42578125" customWidth="1"/>
    <col min="8984" max="8984" width="11.140625" customWidth="1"/>
    <col min="8987" max="8987" width="10.42578125" customWidth="1"/>
    <col min="8990" max="8990" width="2.5703125" customWidth="1"/>
    <col min="9217" max="9217" width="0" hidden="1" customWidth="1"/>
    <col min="9218" max="9218" width="11.140625" customWidth="1"/>
    <col min="9219" max="9219" width="17.42578125" customWidth="1"/>
    <col min="9221" max="9221" width="10.42578125" customWidth="1"/>
    <col min="9224" max="9224" width="10.7109375" customWidth="1"/>
    <col min="9227" max="9227" width="10.7109375" customWidth="1"/>
    <col min="9230" max="9230" width="10.28515625" customWidth="1"/>
    <col min="9234" max="9234" width="10.7109375" customWidth="1"/>
    <col min="9237" max="9237" width="10.42578125" customWidth="1"/>
    <col min="9240" max="9240" width="11.140625" customWidth="1"/>
    <col min="9243" max="9243" width="10.42578125" customWidth="1"/>
    <col min="9246" max="9246" width="2.5703125" customWidth="1"/>
    <col min="9473" max="9473" width="0" hidden="1" customWidth="1"/>
    <col min="9474" max="9474" width="11.140625" customWidth="1"/>
    <col min="9475" max="9475" width="17.42578125" customWidth="1"/>
    <col min="9477" max="9477" width="10.42578125" customWidth="1"/>
    <col min="9480" max="9480" width="10.7109375" customWidth="1"/>
    <col min="9483" max="9483" width="10.7109375" customWidth="1"/>
    <col min="9486" max="9486" width="10.28515625" customWidth="1"/>
    <col min="9490" max="9490" width="10.7109375" customWidth="1"/>
    <col min="9493" max="9493" width="10.42578125" customWidth="1"/>
    <col min="9496" max="9496" width="11.140625" customWidth="1"/>
    <col min="9499" max="9499" width="10.42578125" customWidth="1"/>
    <col min="9502" max="9502" width="2.5703125" customWidth="1"/>
    <col min="9729" max="9729" width="0" hidden="1" customWidth="1"/>
    <col min="9730" max="9730" width="11.140625" customWidth="1"/>
    <col min="9731" max="9731" width="17.42578125" customWidth="1"/>
    <col min="9733" max="9733" width="10.42578125" customWidth="1"/>
    <col min="9736" max="9736" width="10.7109375" customWidth="1"/>
    <col min="9739" max="9739" width="10.7109375" customWidth="1"/>
    <col min="9742" max="9742" width="10.28515625" customWidth="1"/>
    <col min="9746" max="9746" width="10.7109375" customWidth="1"/>
    <col min="9749" max="9749" width="10.42578125" customWidth="1"/>
    <col min="9752" max="9752" width="11.140625" customWidth="1"/>
    <col min="9755" max="9755" width="10.42578125" customWidth="1"/>
    <col min="9758" max="9758" width="2.5703125" customWidth="1"/>
    <col min="9985" max="9985" width="0" hidden="1" customWidth="1"/>
    <col min="9986" max="9986" width="11.140625" customWidth="1"/>
    <col min="9987" max="9987" width="17.42578125" customWidth="1"/>
    <col min="9989" max="9989" width="10.42578125" customWidth="1"/>
    <col min="9992" max="9992" width="10.7109375" customWidth="1"/>
    <col min="9995" max="9995" width="10.7109375" customWidth="1"/>
    <col min="9998" max="9998" width="10.28515625" customWidth="1"/>
    <col min="10002" max="10002" width="10.7109375" customWidth="1"/>
    <col min="10005" max="10005" width="10.42578125" customWidth="1"/>
    <col min="10008" max="10008" width="11.140625" customWidth="1"/>
    <col min="10011" max="10011" width="10.42578125" customWidth="1"/>
    <col min="10014" max="10014" width="2.5703125" customWidth="1"/>
    <col min="10241" max="10241" width="0" hidden="1" customWidth="1"/>
    <col min="10242" max="10242" width="11.140625" customWidth="1"/>
    <col min="10243" max="10243" width="17.42578125" customWidth="1"/>
    <col min="10245" max="10245" width="10.42578125" customWidth="1"/>
    <col min="10248" max="10248" width="10.7109375" customWidth="1"/>
    <col min="10251" max="10251" width="10.7109375" customWidth="1"/>
    <col min="10254" max="10254" width="10.28515625" customWidth="1"/>
    <col min="10258" max="10258" width="10.7109375" customWidth="1"/>
    <col min="10261" max="10261" width="10.42578125" customWidth="1"/>
    <col min="10264" max="10264" width="11.140625" customWidth="1"/>
    <col min="10267" max="10267" width="10.42578125" customWidth="1"/>
    <col min="10270" max="10270" width="2.5703125" customWidth="1"/>
    <col min="10497" max="10497" width="0" hidden="1" customWidth="1"/>
    <col min="10498" max="10498" width="11.140625" customWidth="1"/>
    <col min="10499" max="10499" width="17.42578125" customWidth="1"/>
    <col min="10501" max="10501" width="10.42578125" customWidth="1"/>
    <col min="10504" max="10504" width="10.7109375" customWidth="1"/>
    <col min="10507" max="10507" width="10.7109375" customWidth="1"/>
    <col min="10510" max="10510" width="10.28515625" customWidth="1"/>
    <col min="10514" max="10514" width="10.7109375" customWidth="1"/>
    <col min="10517" max="10517" width="10.42578125" customWidth="1"/>
    <col min="10520" max="10520" width="11.140625" customWidth="1"/>
    <col min="10523" max="10523" width="10.42578125" customWidth="1"/>
    <col min="10526" max="10526" width="2.5703125" customWidth="1"/>
    <col min="10753" max="10753" width="0" hidden="1" customWidth="1"/>
    <col min="10754" max="10754" width="11.140625" customWidth="1"/>
    <col min="10755" max="10755" width="17.42578125" customWidth="1"/>
    <col min="10757" max="10757" width="10.42578125" customWidth="1"/>
    <col min="10760" max="10760" width="10.7109375" customWidth="1"/>
    <col min="10763" max="10763" width="10.7109375" customWidth="1"/>
    <col min="10766" max="10766" width="10.28515625" customWidth="1"/>
    <col min="10770" max="10770" width="10.7109375" customWidth="1"/>
    <col min="10773" max="10773" width="10.42578125" customWidth="1"/>
    <col min="10776" max="10776" width="11.140625" customWidth="1"/>
    <col min="10779" max="10779" width="10.42578125" customWidth="1"/>
    <col min="10782" max="10782" width="2.5703125" customWidth="1"/>
    <col min="11009" max="11009" width="0" hidden="1" customWidth="1"/>
    <col min="11010" max="11010" width="11.140625" customWidth="1"/>
    <col min="11011" max="11011" width="17.42578125" customWidth="1"/>
    <col min="11013" max="11013" width="10.42578125" customWidth="1"/>
    <col min="11016" max="11016" width="10.7109375" customWidth="1"/>
    <col min="11019" max="11019" width="10.7109375" customWidth="1"/>
    <col min="11022" max="11022" width="10.28515625" customWidth="1"/>
    <col min="11026" max="11026" width="10.7109375" customWidth="1"/>
    <col min="11029" max="11029" width="10.42578125" customWidth="1"/>
    <col min="11032" max="11032" width="11.140625" customWidth="1"/>
    <col min="11035" max="11035" width="10.42578125" customWidth="1"/>
    <col min="11038" max="11038" width="2.5703125" customWidth="1"/>
    <col min="11265" max="11265" width="0" hidden="1" customWidth="1"/>
    <col min="11266" max="11266" width="11.140625" customWidth="1"/>
    <col min="11267" max="11267" width="17.42578125" customWidth="1"/>
    <col min="11269" max="11269" width="10.42578125" customWidth="1"/>
    <col min="11272" max="11272" width="10.7109375" customWidth="1"/>
    <col min="11275" max="11275" width="10.7109375" customWidth="1"/>
    <col min="11278" max="11278" width="10.28515625" customWidth="1"/>
    <col min="11282" max="11282" width="10.7109375" customWidth="1"/>
    <col min="11285" max="11285" width="10.42578125" customWidth="1"/>
    <col min="11288" max="11288" width="11.140625" customWidth="1"/>
    <col min="11291" max="11291" width="10.42578125" customWidth="1"/>
    <col min="11294" max="11294" width="2.5703125" customWidth="1"/>
    <col min="11521" max="11521" width="0" hidden="1" customWidth="1"/>
    <col min="11522" max="11522" width="11.140625" customWidth="1"/>
    <col min="11523" max="11523" width="17.42578125" customWidth="1"/>
    <col min="11525" max="11525" width="10.42578125" customWidth="1"/>
    <col min="11528" max="11528" width="10.7109375" customWidth="1"/>
    <col min="11531" max="11531" width="10.7109375" customWidth="1"/>
    <col min="11534" max="11534" width="10.28515625" customWidth="1"/>
    <col min="11538" max="11538" width="10.7109375" customWidth="1"/>
    <col min="11541" max="11541" width="10.42578125" customWidth="1"/>
    <col min="11544" max="11544" width="11.140625" customWidth="1"/>
    <col min="11547" max="11547" width="10.42578125" customWidth="1"/>
    <col min="11550" max="11550" width="2.5703125" customWidth="1"/>
    <col min="11777" max="11777" width="0" hidden="1" customWidth="1"/>
    <col min="11778" max="11778" width="11.140625" customWidth="1"/>
    <col min="11779" max="11779" width="17.42578125" customWidth="1"/>
    <col min="11781" max="11781" width="10.42578125" customWidth="1"/>
    <col min="11784" max="11784" width="10.7109375" customWidth="1"/>
    <col min="11787" max="11787" width="10.7109375" customWidth="1"/>
    <col min="11790" max="11790" width="10.28515625" customWidth="1"/>
    <col min="11794" max="11794" width="10.7109375" customWidth="1"/>
    <col min="11797" max="11797" width="10.42578125" customWidth="1"/>
    <col min="11800" max="11800" width="11.140625" customWidth="1"/>
    <col min="11803" max="11803" width="10.42578125" customWidth="1"/>
    <col min="11806" max="11806" width="2.5703125" customWidth="1"/>
    <col min="12033" max="12033" width="0" hidden="1" customWidth="1"/>
    <col min="12034" max="12034" width="11.140625" customWidth="1"/>
    <col min="12035" max="12035" width="17.42578125" customWidth="1"/>
    <col min="12037" max="12037" width="10.42578125" customWidth="1"/>
    <col min="12040" max="12040" width="10.7109375" customWidth="1"/>
    <col min="12043" max="12043" width="10.7109375" customWidth="1"/>
    <col min="12046" max="12046" width="10.28515625" customWidth="1"/>
    <col min="12050" max="12050" width="10.7109375" customWidth="1"/>
    <col min="12053" max="12053" width="10.42578125" customWidth="1"/>
    <col min="12056" max="12056" width="11.140625" customWidth="1"/>
    <col min="12059" max="12059" width="10.42578125" customWidth="1"/>
    <col min="12062" max="12062" width="2.5703125" customWidth="1"/>
    <col min="12289" max="12289" width="0" hidden="1" customWidth="1"/>
    <col min="12290" max="12290" width="11.140625" customWidth="1"/>
    <col min="12291" max="12291" width="17.42578125" customWidth="1"/>
    <col min="12293" max="12293" width="10.42578125" customWidth="1"/>
    <col min="12296" max="12296" width="10.7109375" customWidth="1"/>
    <col min="12299" max="12299" width="10.7109375" customWidth="1"/>
    <col min="12302" max="12302" width="10.28515625" customWidth="1"/>
    <col min="12306" max="12306" width="10.7109375" customWidth="1"/>
    <col min="12309" max="12309" width="10.42578125" customWidth="1"/>
    <col min="12312" max="12312" width="11.140625" customWidth="1"/>
    <col min="12315" max="12315" width="10.42578125" customWidth="1"/>
    <col min="12318" max="12318" width="2.5703125" customWidth="1"/>
    <col min="12545" max="12545" width="0" hidden="1" customWidth="1"/>
    <col min="12546" max="12546" width="11.140625" customWidth="1"/>
    <col min="12547" max="12547" width="17.42578125" customWidth="1"/>
    <col min="12549" max="12549" width="10.42578125" customWidth="1"/>
    <col min="12552" max="12552" width="10.7109375" customWidth="1"/>
    <col min="12555" max="12555" width="10.7109375" customWidth="1"/>
    <col min="12558" max="12558" width="10.28515625" customWidth="1"/>
    <col min="12562" max="12562" width="10.7109375" customWidth="1"/>
    <col min="12565" max="12565" width="10.42578125" customWidth="1"/>
    <col min="12568" max="12568" width="11.140625" customWidth="1"/>
    <col min="12571" max="12571" width="10.42578125" customWidth="1"/>
    <col min="12574" max="12574" width="2.5703125" customWidth="1"/>
    <col min="12801" max="12801" width="0" hidden="1" customWidth="1"/>
    <col min="12802" max="12802" width="11.140625" customWidth="1"/>
    <col min="12803" max="12803" width="17.42578125" customWidth="1"/>
    <col min="12805" max="12805" width="10.42578125" customWidth="1"/>
    <col min="12808" max="12808" width="10.7109375" customWidth="1"/>
    <col min="12811" max="12811" width="10.7109375" customWidth="1"/>
    <col min="12814" max="12814" width="10.28515625" customWidth="1"/>
    <col min="12818" max="12818" width="10.7109375" customWidth="1"/>
    <col min="12821" max="12821" width="10.42578125" customWidth="1"/>
    <col min="12824" max="12824" width="11.140625" customWidth="1"/>
    <col min="12827" max="12827" width="10.42578125" customWidth="1"/>
    <col min="12830" max="12830" width="2.5703125" customWidth="1"/>
    <col min="13057" max="13057" width="0" hidden="1" customWidth="1"/>
    <col min="13058" max="13058" width="11.140625" customWidth="1"/>
    <col min="13059" max="13059" width="17.42578125" customWidth="1"/>
    <col min="13061" max="13061" width="10.42578125" customWidth="1"/>
    <col min="13064" max="13064" width="10.7109375" customWidth="1"/>
    <col min="13067" max="13067" width="10.7109375" customWidth="1"/>
    <col min="13070" max="13070" width="10.28515625" customWidth="1"/>
    <col min="13074" max="13074" width="10.7109375" customWidth="1"/>
    <col min="13077" max="13077" width="10.42578125" customWidth="1"/>
    <col min="13080" max="13080" width="11.140625" customWidth="1"/>
    <col min="13083" max="13083" width="10.42578125" customWidth="1"/>
    <col min="13086" max="13086" width="2.5703125" customWidth="1"/>
    <col min="13313" max="13313" width="0" hidden="1" customWidth="1"/>
    <col min="13314" max="13314" width="11.140625" customWidth="1"/>
    <col min="13315" max="13315" width="17.42578125" customWidth="1"/>
    <col min="13317" max="13317" width="10.42578125" customWidth="1"/>
    <col min="13320" max="13320" width="10.7109375" customWidth="1"/>
    <col min="13323" max="13323" width="10.7109375" customWidth="1"/>
    <col min="13326" max="13326" width="10.28515625" customWidth="1"/>
    <col min="13330" max="13330" width="10.7109375" customWidth="1"/>
    <col min="13333" max="13333" width="10.42578125" customWidth="1"/>
    <col min="13336" max="13336" width="11.140625" customWidth="1"/>
    <col min="13339" max="13339" width="10.42578125" customWidth="1"/>
    <col min="13342" max="13342" width="2.5703125" customWidth="1"/>
    <col min="13569" max="13569" width="0" hidden="1" customWidth="1"/>
    <col min="13570" max="13570" width="11.140625" customWidth="1"/>
    <col min="13571" max="13571" width="17.42578125" customWidth="1"/>
    <col min="13573" max="13573" width="10.42578125" customWidth="1"/>
    <col min="13576" max="13576" width="10.7109375" customWidth="1"/>
    <col min="13579" max="13579" width="10.7109375" customWidth="1"/>
    <col min="13582" max="13582" width="10.28515625" customWidth="1"/>
    <col min="13586" max="13586" width="10.7109375" customWidth="1"/>
    <col min="13589" max="13589" width="10.42578125" customWidth="1"/>
    <col min="13592" max="13592" width="11.140625" customWidth="1"/>
    <col min="13595" max="13595" width="10.42578125" customWidth="1"/>
    <col min="13598" max="13598" width="2.5703125" customWidth="1"/>
    <col min="13825" max="13825" width="0" hidden="1" customWidth="1"/>
    <col min="13826" max="13826" width="11.140625" customWidth="1"/>
    <col min="13827" max="13827" width="17.42578125" customWidth="1"/>
    <col min="13829" max="13829" width="10.42578125" customWidth="1"/>
    <col min="13832" max="13832" width="10.7109375" customWidth="1"/>
    <col min="13835" max="13835" width="10.7109375" customWidth="1"/>
    <col min="13838" max="13838" width="10.28515625" customWidth="1"/>
    <col min="13842" max="13842" width="10.7109375" customWidth="1"/>
    <col min="13845" max="13845" width="10.42578125" customWidth="1"/>
    <col min="13848" max="13848" width="11.140625" customWidth="1"/>
    <col min="13851" max="13851" width="10.42578125" customWidth="1"/>
    <col min="13854" max="13854" width="2.5703125" customWidth="1"/>
    <col min="14081" max="14081" width="0" hidden="1" customWidth="1"/>
    <col min="14082" max="14082" width="11.140625" customWidth="1"/>
    <col min="14083" max="14083" width="17.42578125" customWidth="1"/>
    <col min="14085" max="14085" width="10.42578125" customWidth="1"/>
    <col min="14088" max="14088" width="10.7109375" customWidth="1"/>
    <col min="14091" max="14091" width="10.7109375" customWidth="1"/>
    <col min="14094" max="14094" width="10.28515625" customWidth="1"/>
    <col min="14098" max="14098" width="10.7109375" customWidth="1"/>
    <col min="14101" max="14101" width="10.42578125" customWidth="1"/>
    <col min="14104" max="14104" width="11.140625" customWidth="1"/>
    <col min="14107" max="14107" width="10.42578125" customWidth="1"/>
    <col min="14110" max="14110" width="2.5703125" customWidth="1"/>
    <col min="14337" max="14337" width="0" hidden="1" customWidth="1"/>
    <col min="14338" max="14338" width="11.140625" customWidth="1"/>
    <col min="14339" max="14339" width="17.42578125" customWidth="1"/>
    <col min="14341" max="14341" width="10.42578125" customWidth="1"/>
    <col min="14344" max="14344" width="10.7109375" customWidth="1"/>
    <col min="14347" max="14347" width="10.7109375" customWidth="1"/>
    <col min="14350" max="14350" width="10.28515625" customWidth="1"/>
    <col min="14354" max="14354" width="10.7109375" customWidth="1"/>
    <col min="14357" max="14357" width="10.42578125" customWidth="1"/>
    <col min="14360" max="14360" width="11.140625" customWidth="1"/>
    <col min="14363" max="14363" width="10.42578125" customWidth="1"/>
    <col min="14366" max="14366" width="2.5703125" customWidth="1"/>
    <col min="14593" max="14593" width="0" hidden="1" customWidth="1"/>
    <col min="14594" max="14594" width="11.140625" customWidth="1"/>
    <col min="14595" max="14595" width="17.42578125" customWidth="1"/>
    <col min="14597" max="14597" width="10.42578125" customWidth="1"/>
    <col min="14600" max="14600" width="10.7109375" customWidth="1"/>
    <col min="14603" max="14603" width="10.7109375" customWidth="1"/>
    <col min="14606" max="14606" width="10.28515625" customWidth="1"/>
    <col min="14610" max="14610" width="10.7109375" customWidth="1"/>
    <col min="14613" max="14613" width="10.42578125" customWidth="1"/>
    <col min="14616" max="14616" width="11.140625" customWidth="1"/>
    <col min="14619" max="14619" width="10.42578125" customWidth="1"/>
    <col min="14622" max="14622" width="2.5703125" customWidth="1"/>
    <col min="14849" max="14849" width="0" hidden="1" customWidth="1"/>
    <col min="14850" max="14850" width="11.140625" customWidth="1"/>
    <col min="14851" max="14851" width="17.42578125" customWidth="1"/>
    <col min="14853" max="14853" width="10.42578125" customWidth="1"/>
    <col min="14856" max="14856" width="10.7109375" customWidth="1"/>
    <col min="14859" max="14859" width="10.7109375" customWidth="1"/>
    <col min="14862" max="14862" width="10.28515625" customWidth="1"/>
    <col min="14866" max="14866" width="10.7109375" customWidth="1"/>
    <col min="14869" max="14869" width="10.42578125" customWidth="1"/>
    <col min="14872" max="14872" width="11.140625" customWidth="1"/>
    <col min="14875" max="14875" width="10.42578125" customWidth="1"/>
    <col min="14878" max="14878" width="2.5703125" customWidth="1"/>
    <col min="15105" max="15105" width="0" hidden="1" customWidth="1"/>
    <col min="15106" max="15106" width="11.140625" customWidth="1"/>
    <col min="15107" max="15107" width="17.42578125" customWidth="1"/>
    <col min="15109" max="15109" width="10.42578125" customWidth="1"/>
    <col min="15112" max="15112" width="10.7109375" customWidth="1"/>
    <col min="15115" max="15115" width="10.7109375" customWidth="1"/>
    <col min="15118" max="15118" width="10.28515625" customWidth="1"/>
    <col min="15122" max="15122" width="10.7109375" customWidth="1"/>
    <col min="15125" max="15125" width="10.42578125" customWidth="1"/>
    <col min="15128" max="15128" width="11.140625" customWidth="1"/>
    <col min="15131" max="15131" width="10.42578125" customWidth="1"/>
    <col min="15134" max="15134" width="2.5703125" customWidth="1"/>
    <col min="15361" max="15361" width="0" hidden="1" customWidth="1"/>
    <col min="15362" max="15362" width="11.140625" customWidth="1"/>
    <col min="15363" max="15363" width="17.42578125" customWidth="1"/>
    <col min="15365" max="15365" width="10.42578125" customWidth="1"/>
    <col min="15368" max="15368" width="10.7109375" customWidth="1"/>
    <col min="15371" max="15371" width="10.7109375" customWidth="1"/>
    <col min="15374" max="15374" width="10.28515625" customWidth="1"/>
    <col min="15378" max="15378" width="10.7109375" customWidth="1"/>
    <col min="15381" max="15381" width="10.42578125" customWidth="1"/>
    <col min="15384" max="15384" width="11.140625" customWidth="1"/>
    <col min="15387" max="15387" width="10.42578125" customWidth="1"/>
    <col min="15390" max="15390" width="2.5703125" customWidth="1"/>
    <col min="15617" max="15617" width="0" hidden="1" customWidth="1"/>
    <col min="15618" max="15618" width="11.140625" customWidth="1"/>
    <col min="15619" max="15619" width="17.42578125" customWidth="1"/>
    <col min="15621" max="15621" width="10.42578125" customWidth="1"/>
    <col min="15624" max="15624" width="10.7109375" customWidth="1"/>
    <col min="15627" max="15627" width="10.7109375" customWidth="1"/>
    <col min="15630" max="15630" width="10.28515625" customWidth="1"/>
    <col min="15634" max="15634" width="10.7109375" customWidth="1"/>
    <col min="15637" max="15637" width="10.42578125" customWidth="1"/>
    <col min="15640" max="15640" width="11.140625" customWidth="1"/>
    <col min="15643" max="15643" width="10.42578125" customWidth="1"/>
    <col min="15646" max="15646" width="2.5703125" customWidth="1"/>
    <col min="15873" max="15873" width="0" hidden="1" customWidth="1"/>
    <col min="15874" max="15874" width="11.140625" customWidth="1"/>
    <col min="15875" max="15875" width="17.42578125" customWidth="1"/>
    <col min="15877" max="15877" width="10.42578125" customWidth="1"/>
    <col min="15880" max="15880" width="10.7109375" customWidth="1"/>
    <col min="15883" max="15883" width="10.7109375" customWidth="1"/>
    <col min="15886" max="15886" width="10.28515625" customWidth="1"/>
    <col min="15890" max="15890" width="10.7109375" customWidth="1"/>
    <col min="15893" max="15893" width="10.42578125" customWidth="1"/>
    <col min="15896" max="15896" width="11.140625" customWidth="1"/>
    <col min="15899" max="15899" width="10.42578125" customWidth="1"/>
    <col min="15902" max="15902" width="2.5703125" customWidth="1"/>
    <col min="16129" max="16129" width="0" hidden="1" customWidth="1"/>
    <col min="16130" max="16130" width="11.140625" customWidth="1"/>
    <col min="16131" max="16131" width="17.42578125" customWidth="1"/>
    <col min="16133" max="16133" width="10.42578125" customWidth="1"/>
    <col min="16136" max="16136" width="10.7109375" customWidth="1"/>
    <col min="16139" max="16139" width="10.7109375" customWidth="1"/>
    <col min="16142" max="16142" width="10.28515625" customWidth="1"/>
    <col min="16146" max="16146" width="10.7109375" customWidth="1"/>
    <col min="16149" max="16149" width="10.42578125" customWidth="1"/>
    <col min="16152" max="16152" width="11.140625" customWidth="1"/>
    <col min="16155" max="16155" width="10.42578125" customWidth="1"/>
    <col min="16158" max="16158" width="2.5703125" customWidth="1"/>
  </cols>
  <sheetData>
    <row r="1" spans="1:246" ht="15.75">
      <c r="A1" s="264"/>
      <c r="B1" s="264"/>
      <c r="C1" s="434" t="s">
        <v>385</v>
      </c>
      <c r="D1" s="43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5"/>
      <c r="DC1" s="265"/>
      <c r="DD1" s="265"/>
      <c r="DE1" s="265"/>
      <c r="DF1" s="265"/>
      <c r="DG1" s="265"/>
      <c r="DH1" s="265"/>
      <c r="DI1" s="265"/>
      <c r="DJ1" s="265"/>
      <c r="DK1" s="265"/>
      <c r="DL1" s="265"/>
      <c r="DM1" s="265"/>
      <c r="DN1" s="265"/>
      <c r="DO1" s="265"/>
      <c r="DP1" s="265"/>
      <c r="DQ1" s="265"/>
      <c r="DR1" s="265"/>
      <c r="DS1" s="265"/>
      <c r="DT1" s="265"/>
      <c r="DU1" s="265"/>
      <c r="DV1" s="265"/>
      <c r="DW1" s="265"/>
      <c r="DX1" s="265"/>
      <c r="DY1" s="265"/>
      <c r="DZ1" s="265"/>
      <c r="EA1" s="265"/>
      <c r="EB1" s="265"/>
      <c r="EC1" s="265"/>
      <c r="ED1" s="265"/>
      <c r="EE1" s="265"/>
      <c r="EF1" s="265"/>
      <c r="EG1" s="265"/>
      <c r="EH1" s="265"/>
      <c r="EI1" s="265"/>
      <c r="EJ1" s="265"/>
      <c r="EK1" s="265"/>
      <c r="EL1" s="265"/>
      <c r="EM1" s="265"/>
      <c r="EN1" s="265"/>
      <c r="EO1" s="265"/>
      <c r="EP1" s="265"/>
      <c r="EQ1" s="265"/>
      <c r="ER1" s="265"/>
      <c r="ES1" s="265"/>
      <c r="ET1" s="265"/>
      <c r="EU1" s="265"/>
      <c r="EV1" s="265"/>
      <c r="EW1" s="265"/>
      <c r="EX1" s="265"/>
      <c r="EY1" s="265"/>
      <c r="EZ1" s="265"/>
      <c r="FA1" s="265"/>
      <c r="FB1" s="265"/>
      <c r="FC1" s="265"/>
      <c r="FD1" s="265"/>
      <c r="FE1" s="265"/>
      <c r="FF1" s="265"/>
      <c r="FG1" s="265"/>
      <c r="FH1" s="265"/>
      <c r="FI1" s="265"/>
      <c r="FJ1" s="265"/>
      <c r="FK1" s="265"/>
      <c r="FL1" s="265"/>
      <c r="FM1" s="265"/>
      <c r="FN1" s="265"/>
      <c r="FO1" s="265"/>
      <c r="FP1" s="265"/>
      <c r="FQ1" s="265"/>
      <c r="FR1" s="265"/>
      <c r="FS1" s="265"/>
      <c r="FT1" s="265"/>
      <c r="FU1" s="265"/>
      <c r="FV1" s="265"/>
      <c r="FW1" s="265"/>
      <c r="FX1" s="265"/>
      <c r="FY1" s="265"/>
      <c r="FZ1" s="265"/>
      <c r="GA1" s="265"/>
      <c r="GB1" s="265"/>
      <c r="GC1" s="265"/>
      <c r="GD1" s="265"/>
      <c r="GE1" s="265"/>
      <c r="GF1" s="265"/>
      <c r="GG1" s="265"/>
      <c r="GH1" s="265"/>
      <c r="GI1" s="265"/>
      <c r="GJ1" s="265"/>
      <c r="GK1" s="265"/>
      <c r="GL1" s="265"/>
      <c r="GM1" s="265"/>
      <c r="GN1" s="265"/>
      <c r="GO1" s="265"/>
      <c r="GP1" s="265"/>
      <c r="GQ1" s="265"/>
      <c r="GR1" s="265"/>
      <c r="GS1" s="265"/>
      <c r="GT1" s="265"/>
      <c r="GU1" s="265"/>
      <c r="GV1" s="265"/>
      <c r="GW1" s="265"/>
      <c r="GX1" s="265"/>
      <c r="GY1" s="265"/>
      <c r="GZ1" s="265"/>
      <c r="HA1" s="265"/>
      <c r="HB1" s="265"/>
      <c r="HC1" s="265"/>
      <c r="HD1" s="265"/>
      <c r="HE1" s="265"/>
      <c r="HF1" s="265"/>
      <c r="HG1" s="265"/>
      <c r="HH1" s="265"/>
      <c r="HI1" s="265"/>
      <c r="HJ1" s="265"/>
      <c r="HK1" s="265"/>
      <c r="HL1" s="265"/>
      <c r="HM1" s="265"/>
      <c r="HN1" s="265"/>
      <c r="HO1" s="265"/>
      <c r="HP1" s="265"/>
      <c r="HQ1" s="265"/>
      <c r="HR1" s="265"/>
      <c r="HS1" s="265"/>
      <c r="HT1" s="265"/>
      <c r="HU1" s="265"/>
      <c r="HV1" s="265"/>
      <c r="HW1" s="265"/>
      <c r="HX1" s="265"/>
      <c r="HY1" s="265"/>
      <c r="HZ1" s="265"/>
      <c r="IA1" s="265"/>
      <c r="IB1" s="265"/>
      <c r="IC1" s="265"/>
      <c r="ID1" s="265"/>
      <c r="IE1" s="265"/>
      <c r="IF1" s="265"/>
      <c r="IG1" s="265"/>
      <c r="IH1" s="265"/>
      <c r="II1" s="265"/>
      <c r="IJ1" s="265"/>
      <c r="IK1" s="265"/>
      <c r="IL1" s="265"/>
    </row>
    <row r="2" spans="1:246" ht="15.75">
      <c r="A2" s="264"/>
      <c r="B2" s="897" t="s">
        <v>422</v>
      </c>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5"/>
      <c r="CH2" s="265"/>
      <c r="CI2" s="265"/>
      <c r="CJ2" s="265"/>
      <c r="CK2" s="265"/>
      <c r="CL2" s="265"/>
      <c r="CM2" s="265"/>
      <c r="CN2" s="265"/>
      <c r="CO2" s="265"/>
      <c r="CP2" s="265"/>
      <c r="CQ2" s="265"/>
      <c r="CR2" s="265"/>
      <c r="CS2" s="265"/>
      <c r="CT2" s="265"/>
      <c r="CU2" s="265"/>
      <c r="CV2" s="265"/>
      <c r="CW2" s="265"/>
      <c r="CX2" s="265"/>
      <c r="CY2" s="265"/>
      <c r="CZ2" s="265"/>
      <c r="DA2" s="265"/>
      <c r="DB2" s="265"/>
      <c r="DC2" s="265"/>
      <c r="DD2" s="265"/>
      <c r="DE2" s="265"/>
      <c r="DF2" s="265"/>
      <c r="DG2" s="265"/>
      <c r="DH2" s="265"/>
      <c r="DI2" s="265"/>
      <c r="DJ2" s="265"/>
      <c r="DK2" s="265"/>
      <c r="DL2" s="265"/>
      <c r="DM2" s="265"/>
      <c r="DN2" s="265"/>
      <c r="DO2" s="265"/>
      <c r="DP2" s="265"/>
      <c r="DQ2" s="265"/>
      <c r="DR2" s="265"/>
      <c r="DS2" s="265"/>
      <c r="DT2" s="265"/>
      <c r="DU2" s="265"/>
      <c r="DV2" s="265"/>
      <c r="DW2" s="265"/>
      <c r="DX2" s="265"/>
      <c r="DY2" s="265"/>
      <c r="DZ2" s="265"/>
      <c r="EA2" s="265"/>
      <c r="EB2" s="265"/>
      <c r="EC2" s="265"/>
      <c r="ED2" s="265"/>
      <c r="EE2" s="265"/>
      <c r="EF2" s="265"/>
      <c r="EG2" s="265"/>
      <c r="EH2" s="265"/>
      <c r="EI2" s="265"/>
      <c r="EJ2" s="265"/>
      <c r="EK2" s="265"/>
      <c r="EL2" s="265"/>
      <c r="EM2" s="265"/>
      <c r="EN2" s="265"/>
      <c r="EO2" s="265"/>
      <c r="EP2" s="265"/>
      <c r="EQ2" s="265"/>
      <c r="ER2" s="265"/>
      <c r="ES2" s="265"/>
      <c r="ET2" s="265"/>
      <c r="EU2" s="265"/>
      <c r="EV2" s="265"/>
      <c r="EW2" s="265"/>
      <c r="EX2" s="265"/>
      <c r="EY2" s="265"/>
      <c r="EZ2" s="265"/>
      <c r="FA2" s="265"/>
      <c r="FB2" s="265"/>
      <c r="FC2" s="265"/>
      <c r="FD2" s="265"/>
      <c r="FE2" s="265"/>
      <c r="FF2" s="265"/>
      <c r="FG2" s="265"/>
      <c r="FH2" s="265"/>
      <c r="FI2" s="265"/>
      <c r="FJ2" s="265"/>
      <c r="FK2" s="265"/>
      <c r="FL2" s="265"/>
      <c r="FM2" s="265"/>
      <c r="FN2" s="265"/>
      <c r="FO2" s="265"/>
      <c r="FP2" s="265"/>
      <c r="FQ2" s="265"/>
      <c r="FR2" s="265"/>
      <c r="FS2" s="265"/>
      <c r="FT2" s="265"/>
      <c r="FU2" s="265"/>
      <c r="FV2" s="265"/>
      <c r="FW2" s="265"/>
      <c r="FX2" s="265"/>
      <c r="FY2" s="265"/>
      <c r="FZ2" s="265"/>
      <c r="GA2" s="265"/>
      <c r="GB2" s="265"/>
      <c r="GC2" s="265"/>
      <c r="GD2" s="265"/>
      <c r="GE2" s="265"/>
      <c r="GF2" s="265"/>
      <c r="GG2" s="265"/>
      <c r="GH2" s="265"/>
      <c r="GI2" s="265"/>
      <c r="GJ2" s="265"/>
      <c r="GK2" s="265"/>
      <c r="GL2" s="265"/>
      <c r="GM2" s="265"/>
      <c r="GN2" s="265"/>
      <c r="GO2" s="265"/>
      <c r="GP2" s="265"/>
      <c r="GQ2" s="265"/>
      <c r="GR2" s="265"/>
      <c r="GS2" s="265"/>
      <c r="GT2" s="265"/>
      <c r="GU2" s="265"/>
      <c r="GV2" s="265"/>
      <c r="GW2" s="265"/>
      <c r="GX2" s="265"/>
      <c r="GY2" s="265"/>
      <c r="GZ2" s="265"/>
      <c r="HA2" s="265"/>
      <c r="HB2" s="265"/>
      <c r="HC2" s="265"/>
      <c r="HD2" s="265"/>
      <c r="HE2" s="265"/>
      <c r="HF2" s="265"/>
      <c r="HG2" s="265"/>
      <c r="HH2" s="265"/>
      <c r="HI2" s="265"/>
      <c r="HJ2" s="265"/>
      <c r="HK2" s="265"/>
      <c r="HL2" s="265"/>
      <c r="HM2" s="265"/>
      <c r="HN2" s="265"/>
      <c r="HO2" s="265"/>
      <c r="HP2" s="265"/>
      <c r="HQ2" s="265"/>
      <c r="HR2" s="265"/>
      <c r="HS2" s="265"/>
      <c r="HT2" s="265"/>
      <c r="HU2" s="265"/>
      <c r="HV2" s="265"/>
      <c r="HW2" s="265"/>
      <c r="HX2" s="265"/>
      <c r="HY2" s="265"/>
      <c r="HZ2" s="265"/>
      <c r="IA2" s="265"/>
      <c r="IB2" s="265"/>
      <c r="IC2" s="265"/>
      <c r="ID2" s="265"/>
      <c r="IE2" s="265"/>
      <c r="IF2" s="265"/>
      <c r="IG2" s="265"/>
      <c r="IH2" s="265"/>
      <c r="II2" s="265"/>
      <c r="IJ2" s="265"/>
      <c r="IK2" s="265"/>
      <c r="IL2" s="265"/>
    </row>
    <row r="3" spans="1:246" ht="15.75">
      <c r="A3" s="264"/>
      <c r="B3" s="266" t="s">
        <v>423</v>
      </c>
      <c r="C3" s="898">
        <v>2018</v>
      </c>
      <c r="D3" s="898"/>
      <c r="E3" s="898"/>
      <c r="F3" s="898"/>
      <c r="G3" s="898"/>
      <c r="H3" s="898"/>
      <c r="I3" s="898"/>
      <c r="J3" s="898"/>
      <c r="K3" s="898"/>
      <c r="L3" s="898"/>
      <c r="M3" s="898"/>
      <c r="N3" s="898"/>
      <c r="O3" s="898"/>
      <c r="P3" s="898"/>
      <c r="Q3" s="267"/>
      <c r="R3" s="267"/>
      <c r="S3" s="267"/>
      <c r="T3" s="267"/>
      <c r="U3" s="267"/>
      <c r="V3" s="267"/>
      <c r="W3" s="267"/>
      <c r="X3" s="267"/>
      <c r="Y3" s="267"/>
      <c r="Z3" s="267"/>
      <c r="AA3" s="267"/>
      <c r="AB3" s="267"/>
      <c r="AC3" s="267"/>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CR3" s="265"/>
      <c r="CS3" s="265"/>
      <c r="CT3" s="265"/>
      <c r="CU3" s="265"/>
      <c r="CV3" s="265"/>
      <c r="CW3" s="265"/>
      <c r="CX3" s="265"/>
      <c r="CY3" s="265"/>
      <c r="CZ3" s="265"/>
      <c r="DA3" s="265"/>
      <c r="DB3" s="265"/>
      <c r="DC3" s="265"/>
      <c r="DD3" s="265"/>
      <c r="DE3" s="265"/>
      <c r="DF3" s="265"/>
      <c r="DG3" s="265"/>
      <c r="DH3" s="265"/>
      <c r="DI3" s="265"/>
      <c r="DJ3" s="265"/>
      <c r="DK3" s="265"/>
      <c r="DL3" s="265"/>
      <c r="DM3" s="265"/>
      <c r="DN3" s="265"/>
      <c r="DO3" s="265"/>
      <c r="DP3" s="265"/>
      <c r="DQ3" s="265"/>
      <c r="DR3" s="265"/>
      <c r="DS3" s="265"/>
      <c r="DT3" s="265"/>
      <c r="DU3" s="265"/>
      <c r="DV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c r="EY3" s="265"/>
      <c r="EZ3" s="265"/>
      <c r="FA3" s="265"/>
      <c r="FB3" s="265"/>
      <c r="FC3" s="265"/>
      <c r="FD3" s="265"/>
      <c r="FE3" s="265"/>
      <c r="FF3" s="265"/>
      <c r="FG3" s="265"/>
      <c r="FH3" s="265"/>
      <c r="FI3" s="265"/>
      <c r="FJ3" s="265"/>
      <c r="FK3" s="265"/>
      <c r="FL3" s="265"/>
      <c r="FM3" s="265"/>
      <c r="FN3" s="265"/>
      <c r="FO3" s="265"/>
      <c r="FP3" s="265"/>
      <c r="FQ3" s="265"/>
      <c r="FR3" s="265"/>
      <c r="FS3" s="265"/>
      <c r="FT3" s="265"/>
      <c r="FU3" s="265"/>
      <c r="FV3" s="265"/>
      <c r="FW3" s="265"/>
      <c r="FX3" s="265"/>
      <c r="FY3" s="265"/>
      <c r="FZ3" s="265"/>
      <c r="GA3" s="265"/>
      <c r="GB3" s="265"/>
      <c r="GC3" s="265"/>
      <c r="GD3" s="265"/>
      <c r="GE3" s="265"/>
      <c r="GF3" s="265"/>
      <c r="GG3" s="265"/>
      <c r="GH3" s="265"/>
      <c r="GI3" s="265"/>
      <c r="GJ3" s="265"/>
      <c r="GK3" s="265"/>
      <c r="GL3" s="265"/>
      <c r="GM3" s="265"/>
      <c r="GN3" s="265"/>
      <c r="GO3" s="265"/>
      <c r="GP3" s="265"/>
      <c r="GQ3" s="265"/>
      <c r="GR3" s="265"/>
      <c r="GS3" s="265"/>
      <c r="GT3" s="265"/>
      <c r="GU3" s="265"/>
      <c r="GV3" s="265"/>
      <c r="GW3" s="265"/>
      <c r="GX3" s="265"/>
      <c r="GY3" s="265"/>
      <c r="GZ3" s="265"/>
      <c r="HA3" s="265"/>
      <c r="HB3" s="265"/>
      <c r="HC3" s="265"/>
      <c r="HD3" s="265"/>
      <c r="HE3" s="265"/>
      <c r="HF3" s="265"/>
      <c r="HG3" s="265"/>
      <c r="HH3" s="265"/>
      <c r="HI3" s="265"/>
      <c r="HJ3" s="265"/>
      <c r="HK3" s="265"/>
      <c r="HL3" s="265"/>
      <c r="HM3" s="265"/>
      <c r="HN3" s="265"/>
      <c r="HO3" s="265"/>
      <c r="HP3" s="265"/>
      <c r="HQ3" s="265"/>
      <c r="HR3" s="265"/>
      <c r="HS3" s="265"/>
      <c r="HT3" s="265"/>
      <c r="HU3" s="265"/>
      <c r="HV3" s="265"/>
      <c r="HW3" s="265"/>
      <c r="HX3" s="265"/>
      <c r="HY3" s="265"/>
      <c r="HZ3" s="265"/>
      <c r="IA3" s="265"/>
      <c r="IB3" s="265"/>
      <c r="IC3" s="265"/>
      <c r="ID3" s="265"/>
      <c r="IE3" s="265"/>
      <c r="IF3" s="265"/>
      <c r="IG3" s="265"/>
      <c r="IH3" s="265"/>
      <c r="II3" s="265"/>
      <c r="IJ3" s="265"/>
      <c r="IK3" s="265"/>
      <c r="IL3" s="265"/>
    </row>
    <row r="4" spans="1:246" ht="15.75">
      <c r="A4" s="264"/>
      <c r="B4" s="266" t="s">
        <v>394</v>
      </c>
      <c r="C4" s="268"/>
      <c r="D4" s="268"/>
      <c r="E4" s="268"/>
      <c r="F4" s="268"/>
      <c r="G4" s="268"/>
      <c r="H4" s="268"/>
      <c r="I4" s="268"/>
      <c r="J4" s="268"/>
      <c r="K4" s="268"/>
      <c r="L4" s="268"/>
      <c r="M4" s="268"/>
      <c r="N4" s="268"/>
      <c r="O4" s="268"/>
      <c r="P4" s="268"/>
      <c r="Q4" s="267"/>
      <c r="R4" s="267"/>
      <c r="S4" s="267"/>
      <c r="T4" s="267"/>
      <c r="U4" s="267"/>
      <c r="V4" s="267"/>
      <c r="W4" s="267"/>
      <c r="X4" s="267"/>
      <c r="Y4" s="267"/>
      <c r="Z4" s="267"/>
      <c r="AA4" s="267"/>
      <c r="AB4" s="267"/>
      <c r="AC4" s="267"/>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c r="CV4" s="265"/>
      <c r="CW4" s="265"/>
      <c r="CX4" s="265"/>
      <c r="CY4" s="265"/>
      <c r="CZ4" s="265"/>
      <c r="DA4" s="265"/>
      <c r="DB4" s="265"/>
      <c r="DC4" s="265"/>
      <c r="DD4" s="265"/>
      <c r="DE4" s="265"/>
      <c r="DF4" s="265"/>
      <c r="DG4" s="265"/>
      <c r="DH4" s="265"/>
      <c r="DI4" s="265"/>
      <c r="DJ4" s="265"/>
      <c r="DK4" s="265"/>
      <c r="DL4" s="265"/>
      <c r="DM4" s="265"/>
      <c r="DN4" s="265"/>
      <c r="DO4" s="265"/>
      <c r="DP4" s="265"/>
      <c r="DQ4" s="265"/>
      <c r="DR4" s="265"/>
      <c r="DS4" s="265"/>
      <c r="DT4" s="265"/>
      <c r="DU4" s="265"/>
      <c r="DV4" s="265"/>
      <c r="DW4" s="265"/>
      <c r="DX4" s="265"/>
      <c r="DY4" s="265"/>
      <c r="DZ4" s="265"/>
      <c r="EA4" s="265"/>
      <c r="EB4" s="265"/>
      <c r="EC4" s="265"/>
      <c r="ED4" s="265"/>
      <c r="EE4" s="265"/>
      <c r="EF4" s="265"/>
      <c r="EG4" s="265"/>
      <c r="EH4" s="265"/>
      <c r="EI4" s="265"/>
      <c r="EJ4" s="265"/>
      <c r="EK4" s="265"/>
      <c r="EL4" s="265"/>
      <c r="EM4" s="265"/>
      <c r="EN4" s="265"/>
      <c r="EO4" s="265"/>
      <c r="EP4" s="265"/>
      <c r="EQ4" s="265"/>
      <c r="ER4" s="265"/>
      <c r="ES4" s="265"/>
      <c r="ET4" s="265"/>
      <c r="EU4" s="265"/>
      <c r="EV4" s="265"/>
      <c r="EW4" s="265"/>
      <c r="EX4" s="265"/>
      <c r="EY4" s="265"/>
      <c r="EZ4" s="265"/>
      <c r="FA4" s="265"/>
      <c r="FB4" s="265"/>
      <c r="FC4" s="265"/>
      <c r="FD4" s="265"/>
      <c r="FE4" s="265"/>
      <c r="FF4" s="265"/>
      <c r="FG4" s="265"/>
      <c r="FH4" s="265"/>
      <c r="FI4" s="265"/>
      <c r="FJ4" s="265"/>
      <c r="FK4" s="265"/>
      <c r="FL4" s="265"/>
      <c r="FM4" s="265"/>
      <c r="FN4" s="265"/>
      <c r="FO4" s="265"/>
      <c r="FP4" s="265"/>
      <c r="FQ4" s="265"/>
      <c r="FR4" s="265"/>
      <c r="FS4" s="265"/>
      <c r="FT4" s="265"/>
      <c r="FU4" s="265"/>
      <c r="FV4" s="265"/>
      <c r="FW4" s="265"/>
      <c r="FX4" s="265"/>
      <c r="FY4" s="265"/>
      <c r="FZ4" s="265"/>
      <c r="GA4" s="265"/>
      <c r="GB4" s="265"/>
      <c r="GC4" s="265"/>
      <c r="GD4" s="265"/>
      <c r="GE4" s="265"/>
      <c r="GF4" s="265"/>
      <c r="GG4" s="265"/>
      <c r="GH4" s="265"/>
      <c r="GI4" s="265"/>
      <c r="GJ4" s="265"/>
      <c r="GK4" s="265"/>
      <c r="GL4" s="265"/>
      <c r="GM4" s="265"/>
      <c r="GN4" s="265"/>
      <c r="GO4" s="265"/>
      <c r="GP4" s="265"/>
      <c r="GQ4" s="265"/>
      <c r="GR4" s="265"/>
      <c r="GS4" s="265"/>
      <c r="GT4" s="265"/>
      <c r="GU4" s="265"/>
      <c r="GV4" s="265"/>
      <c r="GW4" s="265"/>
      <c r="GX4" s="265"/>
      <c r="GY4" s="265"/>
      <c r="GZ4" s="265"/>
      <c r="HA4" s="265"/>
      <c r="HB4" s="265"/>
      <c r="HC4" s="265"/>
      <c r="HD4" s="265"/>
      <c r="HE4" s="265"/>
      <c r="HF4" s="265"/>
      <c r="HG4" s="265"/>
      <c r="HH4" s="265"/>
      <c r="HI4" s="265"/>
      <c r="HJ4" s="265"/>
      <c r="HK4" s="265"/>
      <c r="HL4" s="265"/>
      <c r="HM4" s="265"/>
      <c r="HN4" s="265"/>
      <c r="HO4" s="265"/>
      <c r="HP4" s="265"/>
      <c r="HQ4" s="265"/>
      <c r="HR4" s="265"/>
      <c r="HS4" s="265"/>
      <c r="HT4" s="265"/>
      <c r="HU4" s="265"/>
      <c r="HV4" s="265"/>
      <c r="HW4" s="265"/>
      <c r="HX4" s="265"/>
      <c r="HY4" s="265"/>
      <c r="HZ4" s="265"/>
      <c r="IA4" s="265"/>
      <c r="IB4" s="265"/>
      <c r="IC4" s="265"/>
      <c r="ID4" s="265"/>
      <c r="IE4" s="265"/>
      <c r="IF4" s="265"/>
      <c r="IG4" s="265"/>
      <c r="IH4" s="265"/>
      <c r="II4" s="265"/>
      <c r="IJ4" s="265"/>
      <c r="IK4" s="265"/>
      <c r="IL4" s="265"/>
    </row>
    <row r="5" spans="1:246" ht="13.5" thickBot="1">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265"/>
      <c r="BX5" s="265"/>
      <c r="BY5" s="265"/>
      <c r="BZ5" s="265"/>
      <c r="CA5" s="265"/>
      <c r="CB5" s="265"/>
      <c r="CC5" s="265"/>
      <c r="CD5" s="265"/>
      <c r="CE5" s="265"/>
      <c r="CF5" s="265"/>
      <c r="CG5" s="265"/>
      <c r="CH5" s="265"/>
      <c r="CI5" s="265"/>
      <c r="CJ5" s="265"/>
      <c r="CK5" s="265"/>
      <c r="CL5" s="265"/>
      <c r="CM5" s="265"/>
      <c r="CN5" s="265"/>
      <c r="CO5" s="265"/>
      <c r="CP5" s="265"/>
      <c r="CQ5" s="265"/>
      <c r="CR5" s="265"/>
      <c r="CS5" s="265"/>
      <c r="CT5" s="265"/>
      <c r="CU5" s="265"/>
      <c r="CV5" s="265"/>
      <c r="CW5" s="265"/>
      <c r="CX5" s="265"/>
      <c r="CY5" s="265"/>
      <c r="CZ5" s="265"/>
      <c r="DA5" s="265"/>
      <c r="DB5" s="265"/>
      <c r="DC5" s="265"/>
      <c r="DD5" s="265"/>
      <c r="DE5" s="265"/>
      <c r="DF5" s="265"/>
      <c r="DG5" s="265"/>
      <c r="DH5" s="265"/>
      <c r="DI5" s="265"/>
      <c r="DJ5" s="265"/>
      <c r="DK5" s="265"/>
      <c r="DL5" s="265"/>
      <c r="DM5" s="265"/>
      <c r="DN5" s="265"/>
      <c r="DO5" s="265"/>
      <c r="DP5" s="265"/>
      <c r="DQ5" s="265"/>
      <c r="DR5" s="265"/>
      <c r="DS5" s="265"/>
      <c r="DT5" s="265"/>
      <c r="DU5" s="265"/>
      <c r="DV5" s="265"/>
      <c r="DW5" s="265"/>
      <c r="DX5" s="265"/>
      <c r="DY5" s="265"/>
      <c r="DZ5" s="265"/>
      <c r="EA5" s="265"/>
      <c r="EB5" s="265"/>
      <c r="EC5" s="265"/>
      <c r="ED5" s="265"/>
      <c r="EE5" s="265"/>
      <c r="EF5" s="265"/>
      <c r="EG5" s="265"/>
      <c r="EH5" s="265"/>
      <c r="EI5" s="265"/>
      <c r="EJ5" s="265"/>
      <c r="EK5" s="265"/>
      <c r="EL5" s="265"/>
      <c r="EM5" s="265"/>
      <c r="EN5" s="265"/>
      <c r="EO5" s="265"/>
      <c r="EP5" s="265"/>
      <c r="EQ5" s="265"/>
      <c r="ER5" s="265"/>
      <c r="ES5" s="265"/>
      <c r="ET5" s="265"/>
      <c r="EU5" s="265"/>
      <c r="EV5" s="265"/>
      <c r="EW5" s="265"/>
      <c r="EX5" s="265"/>
      <c r="EY5" s="265"/>
      <c r="EZ5" s="265"/>
      <c r="FA5" s="265"/>
      <c r="FB5" s="265"/>
      <c r="FC5" s="265"/>
      <c r="FD5" s="265"/>
      <c r="FE5" s="265"/>
      <c r="FF5" s="265"/>
      <c r="FG5" s="265"/>
      <c r="FH5" s="265"/>
      <c r="FI5" s="265"/>
      <c r="FJ5" s="265"/>
      <c r="FK5" s="265"/>
      <c r="FL5" s="265"/>
      <c r="FM5" s="265"/>
      <c r="FN5" s="265"/>
      <c r="FO5" s="265"/>
      <c r="FP5" s="265"/>
      <c r="FQ5" s="265"/>
      <c r="FR5" s="265"/>
      <c r="FS5" s="265"/>
      <c r="FT5" s="265"/>
      <c r="FU5" s="265"/>
      <c r="FV5" s="265"/>
      <c r="FW5" s="265"/>
      <c r="FX5" s="265"/>
      <c r="FY5" s="265"/>
      <c r="FZ5" s="265"/>
      <c r="GA5" s="265"/>
      <c r="GB5" s="265"/>
      <c r="GC5" s="265"/>
      <c r="GD5" s="265"/>
      <c r="GE5" s="265"/>
      <c r="GF5" s="265"/>
      <c r="GG5" s="265"/>
      <c r="GH5" s="265"/>
      <c r="GI5" s="265"/>
      <c r="GJ5" s="265"/>
      <c r="GK5" s="265"/>
      <c r="GL5" s="265"/>
      <c r="GM5" s="265"/>
      <c r="GN5" s="265"/>
      <c r="GO5" s="265"/>
      <c r="GP5" s="265"/>
      <c r="GQ5" s="265"/>
      <c r="GR5" s="265"/>
      <c r="GS5" s="265"/>
      <c r="GT5" s="265"/>
      <c r="GU5" s="265"/>
      <c r="GV5" s="265"/>
      <c r="GW5" s="265"/>
      <c r="GX5" s="265"/>
      <c r="GY5" s="265"/>
      <c r="GZ5" s="265"/>
      <c r="HA5" s="265"/>
      <c r="HB5" s="265"/>
      <c r="HC5" s="265"/>
      <c r="HD5" s="265"/>
      <c r="HE5" s="265"/>
      <c r="HF5" s="265"/>
      <c r="HG5" s="265"/>
      <c r="HH5" s="265"/>
      <c r="HI5" s="265"/>
      <c r="HJ5" s="265"/>
      <c r="HK5" s="265"/>
      <c r="HL5" s="265"/>
      <c r="HM5" s="265"/>
      <c r="HN5" s="265"/>
      <c r="HO5" s="265"/>
      <c r="HP5" s="265"/>
      <c r="HQ5" s="265"/>
      <c r="HR5" s="265"/>
      <c r="HS5" s="265"/>
      <c r="HT5" s="265"/>
      <c r="HU5" s="265"/>
      <c r="HV5" s="265"/>
      <c r="HW5" s="265"/>
      <c r="HX5" s="265"/>
      <c r="HY5" s="265"/>
      <c r="HZ5" s="265"/>
      <c r="IA5" s="265"/>
      <c r="IB5" s="265"/>
      <c r="IC5" s="265"/>
      <c r="ID5" s="265"/>
      <c r="IE5" s="265"/>
      <c r="IF5" s="265"/>
      <c r="IG5" s="265"/>
      <c r="IH5" s="265"/>
      <c r="II5" s="265"/>
      <c r="IJ5" s="265"/>
      <c r="IK5" s="265"/>
      <c r="IL5" s="265"/>
    </row>
    <row r="6" spans="1:246" ht="13.5" thickBot="1">
      <c r="A6" s="264"/>
      <c r="B6" s="899" t="s">
        <v>376</v>
      </c>
      <c r="C6" s="892" t="s">
        <v>395</v>
      </c>
      <c r="D6" s="895" t="s">
        <v>396</v>
      </c>
      <c r="E6" s="896"/>
      <c r="F6" s="896"/>
      <c r="G6" s="896"/>
      <c r="H6" s="896"/>
      <c r="I6" s="896"/>
      <c r="J6" s="896"/>
      <c r="K6" s="896"/>
      <c r="L6" s="896"/>
      <c r="M6" s="896"/>
      <c r="N6" s="896"/>
      <c r="O6" s="896"/>
      <c r="P6" s="896"/>
      <c r="Q6" s="895" t="s">
        <v>424</v>
      </c>
      <c r="R6" s="896"/>
      <c r="S6" s="896"/>
      <c r="T6" s="896"/>
      <c r="U6" s="896"/>
      <c r="V6" s="896"/>
      <c r="W6" s="896"/>
      <c r="X6" s="896"/>
      <c r="Y6" s="896"/>
      <c r="Z6" s="896"/>
      <c r="AA6" s="896"/>
      <c r="AB6" s="896"/>
      <c r="AC6" s="903"/>
      <c r="AD6" s="265"/>
      <c r="AE6" s="269"/>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CU6" s="265"/>
      <c r="CV6" s="265"/>
      <c r="CW6" s="265"/>
      <c r="CX6" s="265"/>
      <c r="CY6" s="265"/>
      <c r="CZ6" s="265"/>
      <c r="DA6" s="265"/>
      <c r="DB6" s="265"/>
      <c r="DC6" s="265"/>
      <c r="DD6" s="265"/>
      <c r="DE6" s="265"/>
      <c r="DF6" s="265"/>
      <c r="DG6" s="265"/>
      <c r="DH6" s="265"/>
      <c r="DI6" s="265"/>
      <c r="DJ6" s="265"/>
      <c r="DK6" s="265"/>
      <c r="DL6" s="265"/>
      <c r="DM6" s="265"/>
      <c r="DN6" s="265"/>
      <c r="DO6" s="265"/>
      <c r="DP6" s="265"/>
      <c r="DQ6" s="265"/>
      <c r="DR6" s="265"/>
      <c r="DS6" s="265"/>
      <c r="DT6" s="265"/>
      <c r="DU6" s="265"/>
      <c r="DV6" s="265"/>
      <c r="DW6" s="265"/>
      <c r="DX6" s="265"/>
      <c r="DY6" s="265"/>
      <c r="DZ6" s="265"/>
      <c r="EA6" s="265"/>
      <c r="EB6" s="265"/>
      <c r="EC6" s="265"/>
      <c r="ED6" s="265"/>
      <c r="EE6" s="265"/>
      <c r="EF6" s="265"/>
      <c r="EG6" s="265"/>
      <c r="EH6" s="265"/>
      <c r="EI6" s="265"/>
      <c r="EJ6" s="265"/>
      <c r="EK6" s="265"/>
      <c r="EL6" s="265"/>
      <c r="EM6" s="265"/>
      <c r="EN6" s="265"/>
      <c r="EO6" s="265"/>
      <c r="EP6" s="265"/>
      <c r="EQ6" s="265"/>
      <c r="ER6" s="265"/>
      <c r="ES6" s="265"/>
      <c r="ET6" s="265"/>
      <c r="EU6" s="265"/>
      <c r="EV6" s="265"/>
      <c r="EW6" s="265"/>
      <c r="EX6" s="265"/>
      <c r="EY6" s="265"/>
      <c r="EZ6" s="265"/>
      <c r="FA6" s="265"/>
      <c r="FB6" s="265"/>
      <c r="FC6" s="265"/>
      <c r="FD6" s="265"/>
      <c r="FE6" s="265"/>
      <c r="FF6" s="265"/>
      <c r="FG6" s="265"/>
      <c r="FH6" s="265"/>
      <c r="FI6" s="265"/>
      <c r="FJ6" s="265"/>
      <c r="FK6" s="265"/>
      <c r="FL6" s="265"/>
      <c r="FM6" s="265"/>
      <c r="FN6" s="265"/>
      <c r="FO6" s="265"/>
      <c r="FP6" s="265"/>
      <c r="FQ6" s="265"/>
      <c r="FR6" s="265"/>
      <c r="FS6" s="265"/>
      <c r="FT6" s="265"/>
      <c r="FU6" s="265"/>
      <c r="FV6" s="265"/>
      <c r="FW6" s="265"/>
      <c r="FX6" s="265"/>
      <c r="FY6" s="265"/>
      <c r="FZ6" s="265"/>
      <c r="GA6" s="265"/>
      <c r="GB6" s="265"/>
      <c r="GC6" s="265"/>
      <c r="GD6" s="265"/>
      <c r="GE6" s="265"/>
      <c r="GF6" s="265"/>
      <c r="GG6" s="265"/>
      <c r="GH6" s="265"/>
      <c r="GI6" s="265"/>
      <c r="GJ6" s="265"/>
      <c r="GK6" s="265"/>
      <c r="GL6" s="265"/>
      <c r="GM6" s="265"/>
      <c r="GN6" s="265"/>
      <c r="GO6" s="265"/>
      <c r="GP6" s="265"/>
      <c r="GQ6" s="265"/>
      <c r="GR6" s="265"/>
      <c r="GS6" s="265"/>
      <c r="GT6" s="265"/>
      <c r="GU6" s="265"/>
      <c r="GV6" s="265"/>
      <c r="GW6" s="265"/>
      <c r="GX6" s="265"/>
      <c r="GY6" s="265"/>
      <c r="GZ6" s="265"/>
      <c r="HA6" s="265"/>
      <c r="HB6" s="265"/>
      <c r="HC6" s="265"/>
      <c r="HD6" s="265"/>
      <c r="HE6" s="265"/>
      <c r="HF6" s="265"/>
      <c r="HG6" s="265"/>
      <c r="HH6" s="265"/>
      <c r="HI6" s="265"/>
      <c r="HJ6" s="265"/>
      <c r="HK6" s="265"/>
      <c r="HL6" s="265"/>
      <c r="HM6" s="265"/>
      <c r="HN6" s="265"/>
      <c r="HO6" s="265"/>
      <c r="HP6" s="265"/>
      <c r="HQ6" s="265"/>
      <c r="HR6" s="265"/>
      <c r="HS6" s="265"/>
      <c r="HT6" s="265"/>
      <c r="HU6" s="265"/>
      <c r="HV6" s="265"/>
      <c r="HW6" s="265"/>
      <c r="HX6" s="265"/>
      <c r="HY6" s="265"/>
      <c r="HZ6" s="265"/>
      <c r="IA6" s="265"/>
      <c r="IB6" s="265"/>
      <c r="IC6" s="265"/>
      <c r="ID6" s="265"/>
      <c r="IE6" s="265"/>
      <c r="IF6" s="265"/>
      <c r="IG6" s="265"/>
      <c r="IH6" s="265"/>
      <c r="II6" s="265"/>
      <c r="IJ6" s="265"/>
      <c r="IK6" s="265"/>
      <c r="IL6" s="265"/>
    </row>
    <row r="7" spans="1:246" ht="23.25" customHeight="1" thickBot="1">
      <c r="A7" s="264"/>
      <c r="B7" s="900"/>
      <c r="C7" s="893"/>
      <c r="D7" s="904" t="s">
        <v>425</v>
      </c>
      <c r="E7" s="896"/>
      <c r="F7" s="905"/>
      <c r="G7" s="903" t="s">
        <v>426</v>
      </c>
      <c r="H7" s="903"/>
      <c r="I7" s="906"/>
      <c r="J7" s="906" t="s">
        <v>427</v>
      </c>
      <c r="K7" s="906"/>
      <c r="L7" s="906"/>
      <c r="M7" s="906" t="s">
        <v>428</v>
      </c>
      <c r="N7" s="906"/>
      <c r="O7" s="906"/>
      <c r="P7" s="270" t="s">
        <v>260</v>
      </c>
      <c r="Q7" s="904" t="s">
        <v>425</v>
      </c>
      <c r="R7" s="896"/>
      <c r="S7" s="905"/>
      <c r="T7" s="903" t="s">
        <v>426</v>
      </c>
      <c r="U7" s="903"/>
      <c r="V7" s="906"/>
      <c r="W7" s="906" t="s">
        <v>427</v>
      </c>
      <c r="X7" s="906"/>
      <c r="Y7" s="906"/>
      <c r="Z7" s="906" t="s">
        <v>429</v>
      </c>
      <c r="AA7" s="906"/>
      <c r="AB7" s="906"/>
      <c r="AC7" s="271" t="s">
        <v>260</v>
      </c>
      <c r="AD7" s="265"/>
      <c r="AE7" s="272" t="s">
        <v>260</v>
      </c>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c r="BR7" s="265"/>
      <c r="BS7" s="265"/>
      <c r="BT7" s="265"/>
      <c r="BU7" s="265"/>
      <c r="BV7" s="265"/>
      <c r="BW7" s="265"/>
      <c r="BX7" s="265"/>
      <c r="BY7" s="265"/>
      <c r="BZ7" s="265"/>
      <c r="CA7" s="265"/>
      <c r="CB7" s="265"/>
      <c r="CC7" s="265"/>
      <c r="CD7" s="265"/>
      <c r="CE7" s="265"/>
      <c r="CF7" s="265"/>
      <c r="CG7" s="265"/>
      <c r="CH7" s="265"/>
      <c r="CI7" s="265"/>
      <c r="CJ7" s="265"/>
      <c r="CK7" s="265"/>
      <c r="CL7" s="265"/>
      <c r="CM7" s="265"/>
      <c r="CN7" s="265"/>
      <c r="CO7" s="265"/>
      <c r="CP7" s="265"/>
      <c r="CQ7" s="265"/>
      <c r="CR7" s="265"/>
      <c r="CS7" s="265"/>
      <c r="CT7" s="265"/>
      <c r="CU7" s="265"/>
      <c r="CV7" s="265"/>
      <c r="CW7" s="265"/>
      <c r="CX7" s="265"/>
      <c r="CY7" s="265"/>
      <c r="CZ7" s="265"/>
      <c r="DA7" s="265"/>
      <c r="DB7" s="265"/>
      <c r="DC7" s="265"/>
      <c r="DD7" s="265"/>
      <c r="DE7" s="265"/>
      <c r="DF7" s="265"/>
      <c r="DG7" s="265"/>
      <c r="DH7" s="265"/>
      <c r="DI7" s="265"/>
      <c r="DJ7" s="265"/>
      <c r="DK7" s="265"/>
      <c r="DL7" s="265"/>
      <c r="DM7" s="265"/>
      <c r="DN7" s="265"/>
      <c r="DO7" s="265"/>
      <c r="DP7" s="265"/>
      <c r="DQ7" s="265"/>
      <c r="DR7" s="265"/>
      <c r="DS7" s="265"/>
      <c r="DT7" s="265"/>
      <c r="DU7" s="265"/>
      <c r="DV7" s="265"/>
      <c r="DW7" s="265"/>
      <c r="DX7" s="265"/>
      <c r="DY7" s="265"/>
      <c r="DZ7" s="265"/>
      <c r="EA7" s="265"/>
      <c r="EB7" s="265"/>
      <c r="EC7" s="265"/>
      <c r="ED7" s="265"/>
      <c r="EE7" s="265"/>
      <c r="EF7" s="265"/>
      <c r="EG7" s="265"/>
      <c r="EH7" s="265"/>
      <c r="EI7" s="265"/>
      <c r="EJ7" s="265"/>
      <c r="EK7" s="265"/>
      <c r="EL7" s="265"/>
      <c r="EM7" s="265"/>
      <c r="EN7" s="265"/>
      <c r="EO7" s="265"/>
      <c r="EP7" s="265"/>
      <c r="EQ7" s="265"/>
      <c r="ER7" s="265"/>
      <c r="ES7" s="265"/>
      <c r="ET7" s="265"/>
      <c r="EU7" s="265"/>
      <c r="EV7" s="265"/>
      <c r="EW7" s="265"/>
      <c r="EX7" s="265"/>
      <c r="EY7" s="265"/>
      <c r="EZ7" s="265"/>
      <c r="FA7" s="265"/>
      <c r="FB7" s="265"/>
      <c r="FC7" s="265"/>
      <c r="FD7" s="265"/>
      <c r="FE7" s="265"/>
      <c r="FF7" s="265"/>
      <c r="FG7" s="265"/>
      <c r="FH7" s="265"/>
      <c r="FI7" s="265"/>
      <c r="FJ7" s="265"/>
      <c r="FK7" s="265"/>
      <c r="FL7" s="265"/>
      <c r="FM7" s="265"/>
      <c r="FN7" s="265"/>
      <c r="FO7" s="265"/>
      <c r="FP7" s="265"/>
      <c r="FQ7" s="265"/>
      <c r="FR7" s="265"/>
      <c r="FS7" s="265"/>
      <c r="FT7" s="265"/>
      <c r="FU7" s="265"/>
      <c r="FV7" s="265"/>
      <c r="FW7" s="265"/>
      <c r="FX7" s="265"/>
      <c r="FY7" s="265"/>
      <c r="FZ7" s="265"/>
      <c r="GA7" s="265"/>
      <c r="GB7" s="265"/>
      <c r="GC7" s="265"/>
      <c r="GD7" s="265"/>
      <c r="GE7" s="265"/>
      <c r="GF7" s="265"/>
      <c r="GG7" s="265"/>
      <c r="GH7" s="265"/>
      <c r="GI7" s="265"/>
      <c r="GJ7" s="265"/>
      <c r="GK7" s="265"/>
      <c r="GL7" s="265"/>
      <c r="GM7" s="265"/>
      <c r="GN7" s="265"/>
      <c r="GO7" s="265"/>
      <c r="GP7" s="265"/>
      <c r="GQ7" s="265"/>
      <c r="GR7" s="265"/>
      <c r="GS7" s="265"/>
      <c r="GT7" s="265"/>
      <c r="GU7" s="265"/>
      <c r="GV7" s="265"/>
      <c r="GW7" s="265"/>
      <c r="GX7" s="265"/>
      <c r="GY7" s="265"/>
      <c r="GZ7" s="265"/>
      <c r="HA7" s="265"/>
      <c r="HB7" s="265"/>
      <c r="HC7" s="265"/>
      <c r="HD7" s="265"/>
      <c r="HE7" s="265"/>
      <c r="HF7" s="265"/>
      <c r="HG7" s="265"/>
      <c r="HH7" s="265"/>
      <c r="HI7" s="265"/>
      <c r="HJ7" s="265"/>
      <c r="HK7" s="265"/>
      <c r="HL7" s="265"/>
      <c r="HM7" s="265"/>
      <c r="HN7" s="265"/>
      <c r="HO7" s="265"/>
      <c r="HP7" s="265"/>
      <c r="HQ7" s="265"/>
      <c r="HR7" s="265"/>
      <c r="HS7" s="265"/>
      <c r="HT7" s="265"/>
      <c r="HU7" s="265"/>
      <c r="HV7" s="265"/>
      <c r="HW7" s="265"/>
      <c r="HX7" s="265"/>
      <c r="HY7" s="265"/>
      <c r="HZ7" s="265"/>
      <c r="IA7" s="265"/>
      <c r="IB7" s="265"/>
      <c r="IC7" s="265"/>
      <c r="ID7" s="265"/>
      <c r="IE7" s="265"/>
      <c r="IF7" s="265"/>
      <c r="IG7" s="265"/>
      <c r="IH7" s="265"/>
      <c r="II7" s="265"/>
      <c r="IJ7" s="265"/>
      <c r="IK7" s="265"/>
      <c r="IL7" s="265"/>
    </row>
    <row r="8" spans="1:246" ht="53.25" thickBot="1">
      <c r="A8" s="264"/>
      <c r="B8" s="901"/>
      <c r="C8" s="894"/>
      <c r="D8" s="273" t="s">
        <v>430</v>
      </c>
      <c r="E8" s="274" t="s">
        <v>431</v>
      </c>
      <c r="F8" s="271" t="s">
        <v>432</v>
      </c>
      <c r="G8" s="273" t="s">
        <v>430</v>
      </c>
      <c r="H8" s="274" t="s">
        <v>431</v>
      </c>
      <c r="I8" s="271" t="s">
        <v>432</v>
      </c>
      <c r="J8" s="273" t="s">
        <v>430</v>
      </c>
      <c r="K8" s="274" t="s">
        <v>431</v>
      </c>
      <c r="L8" s="271" t="s">
        <v>432</v>
      </c>
      <c r="M8" s="273" t="s">
        <v>430</v>
      </c>
      <c r="N8" s="274" t="s">
        <v>431</v>
      </c>
      <c r="O8" s="271" t="s">
        <v>432</v>
      </c>
      <c r="P8" s="273" t="s">
        <v>433</v>
      </c>
      <c r="Q8" s="273" t="s">
        <v>430</v>
      </c>
      <c r="R8" s="274" t="s">
        <v>431</v>
      </c>
      <c r="S8" s="271" t="s">
        <v>432</v>
      </c>
      <c r="T8" s="273" t="s">
        <v>430</v>
      </c>
      <c r="U8" s="274" t="s">
        <v>431</v>
      </c>
      <c r="V8" s="271" t="s">
        <v>432</v>
      </c>
      <c r="W8" s="273" t="s">
        <v>430</v>
      </c>
      <c r="X8" s="274" t="s">
        <v>431</v>
      </c>
      <c r="Y8" s="271" t="s">
        <v>432</v>
      </c>
      <c r="Z8" s="273" t="s">
        <v>430</v>
      </c>
      <c r="AA8" s="274" t="s">
        <v>431</v>
      </c>
      <c r="AB8" s="271" t="s">
        <v>432</v>
      </c>
      <c r="AC8" s="275" t="s">
        <v>434</v>
      </c>
      <c r="AD8" s="265"/>
      <c r="AE8" s="275" t="s">
        <v>435</v>
      </c>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c r="CW8" s="265"/>
      <c r="CX8" s="265"/>
      <c r="CY8" s="265"/>
      <c r="CZ8" s="265"/>
      <c r="DA8" s="265"/>
      <c r="DB8" s="265"/>
      <c r="DC8" s="265"/>
      <c r="DD8" s="265"/>
      <c r="DE8" s="265"/>
      <c r="DF8" s="265"/>
      <c r="DG8" s="265"/>
      <c r="DH8" s="265"/>
      <c r="DI8" s="265"/>
      <c r="DJ8" s="265"/>
      <c r="DK8" s="265"/>
      <c r="DL8" s="265"/>
      <c r="DM8" s="265"/>
      <c r="DN8" s="265"/>
      <c r="DO8" s="265"/>
      <c r="DP8" s="265"/>
      <c r="DQ8" s="265"/>
      <c r="DR8" s="265"/>
      <c r="DS8" s="265"/>
      <c r="DT8" s="265"/>
      <c r="DU8" s="265"/>
      <c r="DV8" s="265"/>
      <c r="DW8" s="265"/>
      <c r="DX8" s="265"/>
      <c r="DY8" s="265"/>
      <c r="DZ8" s="265"/>
      <c r="EA8" s="265"/>
      <c r="EB8" s="265"/>
      <c r="EC8" s="265"/>
      <c r="ED8" s="265"/>
      <c r="EE8" s="265"/>
      <c r="EF8" s="265"/>
      <c r="EG8" s="265"/>
      <c r="EH8" s="265"/>
      <c r="EI8" s="265"/>
      <c r="EJ8" s="265"/>
      <c r="EK8" s="265"/>
      <c r="EL8" s="265"/>
      <c r="EM8" s="265"/>
      <c r="EN8" s="265"/>
      <c r="EO8" s="265"/>
      <c r="EP8" s="265"/>
      <c r="EQ8" s="265"/>
      <c r="ER8" s="265"/>
      <c r="ES8" s="265"/>
      <c r="ET8" s="265"/>
      <c r="EU8" s="265"/>
      <c r="EV8" s="265"/>
      <c r="EW8" s="265"/>
      <c r="EX8" s="265"/>
      <c r="EY8" s="265"/>
      <c r="EZ8" s="265"/>
      <c r="FA8" s="265"/>
      <c r="FB8" s="265"/>
      <c r="FC8" s="265"/>
      <c r="FD8" s="265"/>
      <c r="FE8" s="265"/>
      <c r="FF8" s="265"/>
      <c r="FG8" s="265"/>
      <c r="FH8" s="265"/>
      <c r="FI8" s="265"/>
      <c r="FJ8" s="265"/>
      <c r="FK8" s="265"/>
      <c r="FL8" s="265"/>
      <c r="FM8" s="265"/>
      <c r="FN8" s="265"/>
      <c r="FO8" s="265"/>
      <c r="FP8" s="265"/>
      <c r="FQ8" s="265"/>
      <c r="FR8" s="265"/>
      <c r="FS8" s="265"/>
      <c r="FT8" s="265"/>
      <c r="FU8" s="265"/>
      <c r="FV8" s="265"/>
      <c r="FW8" s="265"/>
      <c r="FX8" s="265"/>
      <c r="FY8" s="265"/>
      <c r="FZ8" s="265"/>
      <c r="GA8" s="265"/>
      <c r="GB8" s="265"/>
      <c r="GC8" s="265"/>
      <c r="GD8" s="265"/>
      <c r="GE8" s="265"/>
      <c r="GF8" s="265"/>
      <c r="GG8" s="265"/>
      <c r="GH8" s="265"/>
      <c r="GI8" s="265"/>
      <c r="GJ8" s="265"/>
      <c r="GK8" s="265"/>
      <c r="GL8" s="265"/>
      <c r="GM8" s="265"/>
      <c r="GN8" s="265"/>
      <c r="GO8" s="265"/>
      <c r="GP8" s="265"/>
      <c r="GQ8" s="265"/>
      <c r="GR8" s="265"/>
      <c r="GS8" s="265"/>
      <c r="GT8" s="265"/>
      <c r="GU8" s="265"/>
      <c r="GV8" s="265"/>
      <c r="GW8" s="265"/>
      <c r="GX8" s="265"/>
      <c r="GY8" s="265"/>
      <c r="GZ8" s="265"/>
      <c r="HA8" s="265"/>
      <c r="HB8" s="265"/>
      <c r="HC8" s="265"/>
      <c r="HD8" s="265"/>
      <c r="HE8" s="265"/>
      <c r="HF8" s="265"/>
      <c r="HG8" s="265"/>
      <c r="HH8" s="265"/>
      <c r="HI8" s="265"/>
      <c r="HJ8" s="265"/>
      <c r="HK8" s="265"/>
      <c r="HL8" s="265"/>
      <c r="HM8" s="265"/>
      <c r="HN8" s="265"/>
      <c r="HO8" s="265"/>
      <c r="HP8" s="265"/>
      <c r="HQ8" s="265"/>
      <c r="HR8" s="265"/>
      <c r="HS8" s="265"/>
      <c r="HT8" s="265"/>
      <c r="HU8" s="265"/>
      <c r="HV8" s="265"/>
      <c r="HW8" s="265"/>
      <c r="HX8" s="265"/>
      <c r="HY8" s="265"/>
      <c r="HZ8" s="265"/>
      <c r="IA8" s="265"/>
      <c r="IB8" s="265"/>
      <c r="IC8" s="265"/>
      <c r="ID8" s="265"/>
      <c r="IE8" s="265"/>
      <c r="IF8" s="265"/>
      <c r="IG8" s="265"/>
      <c r="IH8" s="265"/>
      <c r="II8" s="265"/>
      <c r="IJ8" s="265"/>
      <c r="IK8" s="265"/>
      <c r="IL8" s="265"/>
    </row>
    <row r="9" spans="1:246" ht="15">
      <c r="A9" s="276" t="s">
        <v>436</v>
      </c>
      <c r="B9" s="277" t="s">
        <v>437</v>
      </c>
      <c r="C9" s="278" t="s">
        <v>438</v>
      </c>
      <c r="D9" s="279">
        <v>0</v>
      </c>
      <c r="E9" s="280"/>
      <c r="F9" s="281">
        <v>0</v>
      </c>
      <c r="G9" s="279">
        <v>0</v>
      </c>
      <c r="H9" s="280"/>
      <c r="I9" s="281">
        <v>0</v>
      </c>
      <c r="J9" s="279">
        <v>0</v>
      </c>
      <c r="K9" s="280"/>
      <c r="L9" s="281">
        <v>0</v>
      </c>
      <c r="M9" s="279">
        <v>0</v>
      </c>
      <c r="N9" s="280"/>
      <c r="O9" s="281">
        <v>0</v>
      </c>
      <c r="P9" s="280">
        <v>0</v>
      </c>
      <c r="Q9" s="279">
        <v>0</v>
      </c>
      <c r="R9" s="280"/>
      <c r="S9" s="281">
        <v>0</v>
      </c>
      <c r="T9" s="279">
        <v>0</v>
      </c>
      <c r="U9" s="280"/>
      <c r="V9" s="281">
        <v>0</v>
      </c>
      <c r="W9" s="279">
        <v>0</v>
      </c>
      <c r="X9" s="280"/>
      <c r="Y9" s="281">
        <v>0</v>
      </c>
      <c r="Z9" s="279">
        <v>0</v>
      </c>
      <c r="AA9" s="280"/>
      <c r="AB9" s="281">
        <v>0</v>
      </c>
      <c r="AC9" s="282">
        <v>0</v>
      </c>
      <c r="AD9" s="265"/>
      <c r="AE9" s="283"/>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c r="CW9" s="265"/>
      <c r="CX9" s="265"/>
      <c r="CY9" s="265"/>
      <c r="CZ9" s="265"/>
      <c r="DA9" s="265"/>
      <c r="DB9" s="265"/>
      <c r="DC9" s="265"/>
      <c r="DD9" s="265"/>
      <c r="DE9" s="265"/>
      <c r="DF9" s="265"/>
      <c r="DG9" s="265"/>
      <c r="DH9" s="265"/>
      <c r="DI9" s="265"/>
      <c r="DJ9" s="265"/>
      <c r="DK9" s="265"/>
      <c r="DL9" s="265"/>
      <c r="DM9" s="265"/>
      <c r="DN9" s="265"/>
      <c r="DO9" s="265"/>
      <c r="DP9" s="265"/>
      <c r="DQ9" s="265"/>
      <c r="DR9" s="265"/>
      <c r="DS9" s="265"/>
      <c r="DT9" s="265"/>
      <c r="DU9" s="265"/>
      <c r="DV9" s="265"/>
      <c r="DW9" s="265"/>
      <c r="DX9" s="265"/>
      <c r="DY9" s="265"/>
      <c r="DZ9" s="265"/>
      <c r="EA9" s="265"/>
      <c r="EB9" s="265"/>
      <c r="EC9" s="265"/>
      <c r="ED9" s="265"/>
      <c r="EE9" s="265"/>
      <c r="EF9" s="265"/>
      <c r="EG9" s="265"/>
      <c r="EH9" s="265"/>
      <c r="EI9" s="265"/>
      <c r="EJ9" s="265"/>
      <c r="EK9" s="265"/>
      <c r="EL9" s="265"/>
      <c r="EM9" s="265"/>
      <c r="EN9" s="265"/>
      <c r="EO9" s="265"/>
      <c r="EP9" s="265"/>
      <c r="EQ9" s="265"/>
      <c r="ER9" s="265"/>
      <c r="ES9" s="265"/>
      <c r="ET9" s="265"/>
      <c r="EU9" s="265"/>
      <c r="EV9" s="265"/>
      <c r="EW9" s="265"/>
      <c r="EX9" s="265"/>
      <c r="EY9" s="265"/>
      <c r="EZ9" s="265"/>
      <c r="FA9" s="265"/>
      <c r="FB9" s="265"/>
      <c r="FC9" s="265"/>
      <c r="FD9" s="265"/>
      <c r="FE9" s="265"/>
      <c r="FF9" s="265"/>
      <c r="FG9" s="265"/>
      <c r="FH9" s="265"/>
      <c r="FI9" s="265"/>
      <c r="FJ9" s="265"/>
      <c r="FK9" s="265"/>
      <c r="FL9" s="265"/>
      <c r="FM9" s="265"/>
      <c r="FN9" s="265"/>
      <c r="FO9" s="265"/>
      <c r="FP9" s="265"/>
      <c r="FQ9" s="265"/>
      <c r="FR9" s="265"/>
      <c r="FS9" s="265"/>
      <c r="FT9" s="265"/>
      <c r="FU9" s="265"/>
      <c r="FV9" s="265"/>
      <c r="FW9" s="265"/>
      <c r="FX9" s="265"/>
      <c r="FY9" s="265"/>
      <c r="FZ9" s="265"/>
      <c r="GA9" s="265"/>
      <c r="GB9" s="265"/>
      <c r="GC9" s="265"/>
      <c r="GD9" s="265"/>
      <c r="GE9" s="265"/>
      <c r="GF9" s="265"/>
      <c r="GG9" s="265"/>
      <c r="GH9" s="265"/>
      <c r="GI9" s="265"/>
      <c r="GJ9" s="265"/>
      <c r="GK9" s="265"/>
      <c r="GL9" s="265"/>
      <c r="GM9" s="265"/>
      <c r="GN9" s="265"/>
      <c r="GO9" s="265"/>
      <c r="GP9" s="265"/>
      <c r="GQ9" s="265"/>
      <c r="GR9" s="265"/>
      <c r="GS9" s="265"/>
      <c r="GT9" s="265"/>
      <c r="GU9" s="265"/>
      <c r="GV9" s="265"/>
      <c r="GW9" s="265"/>
      <c r="GX9" s="265"/>
      <c r="GY9" s="265"/>
      <c r="GZ9" s="265"/>
      <c r="HA9" s="265"/>
      <c r="HB9" s="265"/>
      <c r="HC9" s="265"/>
      <c r="HD9" s="265"/>
      <c r="HE9" s="265"/>
      <c r="HF9" s="265"/>
      <c r="HG9" s="265"/>
      <c r="HH9" s="265"/>
      <c r="HI9" s="265"/>
      <c r="HJ9" s="265"/>
      <c r="HK9" s="265"/>
      <c r="HL9" s="265"/>
      <c r="HM9" s="265"/>
      <c r="HN9" s="265"/>
      <c r="HO9" s="265"/>
      <c r="HP9" s="265"/>
      <c r="HQ9" s="265"/>
      <c r="HR9" s="265"/>
      <c r="HS9" s="265"/>
      <c r="HT9" s="265"/>
      <c r="HU9" s="265"/>
      <c r="HV9" s="265"/>
      <c r="HW9" s="265"/>
      <c r="HX9" s="265"/>
      <c r="HY9" s="265"/>
      <c r="HZ9" s="265"/>
      <c r="IA9" s="265"/>
      <c r="IB9" s="265"/>
      <c r="IC9" s="265"/>
      <c r="ID9" s="265"/>
      <c r="IE9" s="265"/>
      <c r="IF9" s="265"/>
      <c r="IG9" s="265"/>
      <c r="IH9" s="265"/>
      <c r="II9" s="265"/>
      <c r="IJ9" s="265"/>
      <c r="IK9" s="265"/>
      <c r="IL9" s="265"/>
    </row>
    <row r="10" spans="1:246" ht="15">
      <c r="A10" s="276" t="s">
        <v>439</v>
      </c>
      <c r="B10" s="284" t="s">
        <v>440</v>
      </c>
      <c r="C10" s="285" t="s">
        <v>438</v>
      </c>
      <c r="D10" s="286">
        <v>0</v>
      </c>
      <c r="E10" s="287"/>
      <c r="F10" s="288">
        <v>0</v>
      </c>
      <c r="G10" s="286">
        <v>0</v>
      </c>
      <c r="H10" s="287"/>
      <c r="I10" s="288">
        <v>0</v>
      </c>
      <c r="J10" s="286">
        <v>0</v>
      </c>
      <c r="K10" s="287"/>
      <c r="L10" s="288">
        <v>0</v>
      </c>
      <c r="M10" s="286">
        <v>0</v>
      </c>
      <c r="N10" s="287"/>
      <c r="O10" s="288">
        <v>0</v>
      </c>
      <c r="P10" s="287">
        <v>0</v>
      </c>
      <c r="Q10" s="286">
        <v>0</v>
      </c>
      <c r="R10" s="287"/>
      <c r="S10" s="288">
        <v>0</v>
      </c>
      <c r="T10" s="286">
        <v>0</v>
      </c>
      <c r="U10" s="287"/>
      <c r="V10" s="288">
        <v>0</v>
      </c>
      <c r="W10" s="286">
        <v>0</v>
      </c>
      <c r="X10" s="287"/>
      <c r="Y10" s="288">
        <v>0</v>
      </c>
      <c r="Z10" s="286">
        <v>0</v>
      </c>
      <c r="AA10" s="287"/>
      <c r="AB10" s="288">
        <v>0</v>
      </c>
      <c r="AC10" s="289">
        <v>0</v>
      </c>
      <c r="AD10" s="265"/>
      <c r="AE10" s="290"/>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c r="CW10" s="265"/>
      <c r="CX10" s="265"/>
      <c r="CY10" s="265"/>
      <c r="CZ10" s="265"/>
      <c r="DA10" s="265"/>
      <c r="DB10" s="265"/>
      <c r="DC10" s="265"/>
      <c r="DD10" s="265"/>
      <c r="DE10" s="265"/>
      <c r="DF10" s="265"/>
      <c r="DG10" s="265"/>
      <c r="DH10" s="265"/>
      <c r="DI10" s="265"/>
      <c r="DJ10" s="265"/>
      <c r="DK10" s="265"/>
      <c r="DL10" s="265"/>
      <c r="DM10" s="265"/>
      <c r="DN10" s="265"/>
      <c r="DO10" s="265"/>
      <c r="DP10" s="265"/>
      <c r="DQ10" s="265"/>
      <c r="DR10" s="265"/>
      <c r="DS10" s="265"/>
      <c r="DT10" s="265"/>
      <c r="DU10" s="265"/>
      <c r="DV10" s="265"/>
      <c r="DW10" s="265"/>
      <c r="DX10" s="265"/>
      <c r="DY10" s="265"/>
      <c r="DZ10" s="265"/>
      <c r="EA10" s="265"/>
      <c r="EB10" s="265"/>
      <c r="EC10" s="265"/>
      <c r="ED10" s="265"/>
      <c r="EE10" s="265"/>
      <c r="EF10" s="265"/>
      <c r="EG10" s="265"/>
      <c r="EH10" s="265"/>
      <c r="EI10" s="265"/>
      <c r="EJ10" s="265"/>
      <c r="EK10" s="265"/>
      <c r="EL10" s="265"/>
      <c r="EM10" s="265"/>
      <c r="EN10" s="265"/>
      <c r="EO10" s="265"/>
      <c r="EP10" s="265"/>
      <c r="EQ10" s="265"/>
      <c r="ER10" s="265"/>
      <c r="ES10" s="265"/>
      <c r="ET10" s="265"/>
      <c r="EU10" s="265"/>
      <c r="EV10" s="265"/>
      <c r="EW10" s="265"/>
      <c r="EX10" s="265"/>
      <c r="EY10" s="265"/>
      <c r="EZ10" s="265"/>
      <c r="FA10" s="265"/>
      <c r="FB10" s="265"/>
      <c r="FC10" s="265"/>
      <c r="FD10" s="265"/>
      <c r="FE10" s="265"/>
      <c r="FF10" s="265"/>
      <c r="FG10" s="265"/>
      <c r="FH10" s="265"/>
      <c r="FI10" s="265"/>
      <c r="FJ10" s="265"/>
      <c r="FK10" s="265"/>
      <c r="FL10" s="265"/>
      <c r="FM10" s="265"/>
      <c r="FN10" s="265"/>
      <c r="FO10" s="265"/>
      <c r="FP10" s="265"/>
      <c r="FQ10" s="265"/>
      <c r="FR10" s="265"/>
      <c r="FS10" s="265"/>
      <c r="FT10" s="265"/>
      <c r="FU10" s="265"/>
      <c r="FV10" s="265"/>
      <c r="FW10" s="265"/>
      <c r="FX10" s="265"/>
      <c r="FY10" s="265"/>
      <c r="FZ10" s="265"/>
      <c r="GA10" s="265"/>
      <c r="GB10" s="265"/>
      <c r="GC10" s="265"/>
      <c r="GD10" s="265"/>
      <c r="GE10" s="265"/>
      <c r="GF10" s="265"/>
      <c r="GG10" s="265"/>
      <c r="GH10" s="265"/>
      <c r="GI10" s="265"/>
      <c r="GJ10" s="265"/>
      <c r="GK10" s="265"/>
      <c r="GL10" s="265"/>
      <c r="GM10" s="265"/>
      <c r="GN10" s="265"/>
      <c r="GO10" s="265"/>
      <c r="GP10" s="265"/>
      <c r="GQ10" s="265"/>
      <c r="GR10" s="265"/>
      <c r="GS10" s="265"/>
      <c r="GT10" s="265"/>
      <c r="GU10" s="265"/>
      <c r="GV10" s="265"/>
      <c r="GW10" s="265"/>
      <c r="GX10" s="265"/>
      <c r="GY10" s="265"/>
      <c r="GZ10" s="265"/>
      <c r="HA10" s="265"/>
      <c r="HB10" s="265"/>
      <c r="HC10" s="265"/>
      <c r="HD10" s="265"/>
      <c r="HE10" s="265"/>
      <c r="HF10" s="265"/>
      <c r="HG10" s="265"/>
      <c r="HH10" s="265"/>
      <c r="HI10" s="265"/>
      <c r="HJ10" s="265"/>
      <c r="HK10" s="265"/>
      <c r="HL10" s="265"/>
      <c r="HM10" s="265"/>
      <c r="HN10" s="265"/>
      <c r="HO10" s="265"/>
      <c r="HP10" s="265"/>
      <c r="HQ10" s="265"/>
      <c r="HR10" s="265"/>
      <c r="HS10" s="265"/>
      <c r="HT10" s="265"/>
      <c r="HU10" s="265"/>
      <c r="HV10" s="265"/>
      <c r="HW10" s="265"/>
      <c r="HX10" s="265"/>
      <c r="HY10" s="265"/>
      <c r="HZ10" s="265"/>
      <c r="IA10" s="265"/>
      <c r="IB10" s="265"/>
      <c r="IC10" s="265"/>
      <c r="ID10" s="265"/>
      <c r="IE10" s="265"/>
      <c r="IF10" s="265"/>
      <c r="IG10" s="265"/>
      <c r="IH10" s="265"/>
      <c r="II10" s="265"/>
      <c r="IJ10" s="265"/>
      <c r="IK10" s="265"/>
      <c r="IL10" s="265"/>
    </row>
    <row r="11" spans="1:246" ht="15">
      <c r="A11" s="276" t="s">
        <v>441</v>
      </c>
      <c r="B11" s="284" t="s">
        <v>442</v>
      </c>
      <c r="C11" s="285" t="s">
        <v>397</v>
      </c>
      <c r="D11" s="286">
        <v>0</v>
      </c>
      <c r="E11" s="287"/>
      <c r="F11" s="288">
        <v>0</v>
      </c>
      <c r="G11" s="286">
        <v>0</v>
      </c>
      <c r="H11" s="287"/>
      <c r="I11" s="288">
        <v>0</v>
      </c>
      <c r="J11" s="286">
        <v>0</v>
      </c>
      <c r="K11" s="287"/>
      <c r="L11" s="288">
        <v>0</v>
      </c>
      <c r="M11" s="286">
        <v>0</v>
      </c>
      <c r="N11" s="287"/>
      <c r="O11" s="288">
        <v>0</v>
      </c>
      <c r="P11" s="287">
        <v>0</v>
      </c>
      <c r="Q11" s="286">
        <v>0</v>
      </c>
      <c r="R11" s="287"/>
      <c r="S11" s="288">
        <v>0</v>
      </c>
      <c r="T11" s="286">
        <v>0</v>
      </c>
      <c r="U11" s="287"/>
      <c r="V11" s="288">
        <v>0</v>
      </c>
      <c r="W11" s="286">
        <v>0</v>
      </c>
      <c r="X11" s="287"/>
      <c r="Y11" s="288">
        <v>0</v>
      </c>
      <c r="Z11" s="286">
        <v>0</v>
      </c>
      <c r="AA11" s="287"/>
      <c r="AB11" s="288">
        <v>0</v>
      </c>
      <c r="AC11" s="289">
        <v>0</v>
      </c>
      <c r="AD11" s="265"/>
      <c r="AE11" s="290"/>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265"/>
      <c r="DD11" s="265"/>
      <c r="DE11" s="265"/>
      <c r="DF11" s="265"/>
      <c r="DG11" s="265"/>
      <c r="DH11" s="265"/>
      <c r="DI11" s="265"/>
      <c r="DJ11" s="265"/>
      <c r="DK11" s="265"/>
      <c r="DL11" s="265"/>
      <c r="DM11" s="265"/>
      <c r="DN11" s="265"/>
      <c r="DO11" s="265"/>
      <c r="DP11" s="265"/>
      <c r="DQ11" s="265"/>
      <c r="DR11" s="265"/>
      <c r="DS11" s="265"/>
      <c r="DT11" s="265"/>
      <c r="DU11" s="265"/>
      <c r="DV11" s="265"/>
      <c r="DW11" s="265"/>
      <c r="DX11" s="265"/>
      <c r="DY11" s="265"/>
      <c r="DZ11" s="265"/>
      <c r="EA11" s="265"/>
      <c r="EB11" s="265"/>
      <c r="EC11" s="265"/>
      <c r="ED11" s="265"/>
      <c r="EE11" s="265"/>
      <c r="EF11" s="265"/>
      <c r="EG11" s="265"/>
      <c r="EH11" s="265"/>
      <c r="EI11" s="265"/>
      <c r="EJ11" s="265"/>
      <c r="EK11" s="265"/>
      <c r="EL11" s="265"/>
      <c r="EM11" s="265"/>
      <c r="EN11" s="265"/>
      <c r="EO11" s="265"/>
      <c r="EP11" s="265"/>
      <c r="EQ11" s="265"/>
      <c r="ER11" s="265"/>
      <c r="ES11" s="265"/>
      <c r="ET11" s="265"/>
      <c r="EU11" s="265"/>
      <c r="EV11" s="265"/>
      <c r="EW11" s="265"/>
      <c r="EX11" s="265"/>
      <c r="EY11" s="265"/>
      <c r="EZ11" s="265"/>
      <c r="FA11" s="265"/>
      <c r="FB11" s="265"/>
      <c r="FC11" s="265"/>
      <c r="FD11" s="265"/>
      <c r="FE11" s="265"/>
      <c r="FF11" s="265"/>
      <c r="FG11" s="265"/>
      <c r="FH11" s="265"/>
      <c r="FI11" s="265"/>
      <c r="FJ11" s="265"/>
      <c r="FK11" s="265"/>
      <c r="FL11" s="265"/>
      <c r="FM11" s="265"/>
      <c r="FN11" s="265"/>
      <c r="FO11" s="265"/>
      <c r="FP11" s="265"/>
      <c r="FQ11" s="265"/>
      <c r="FR11" s="265"/>
      <c r="FS11" s="265"/>
      <c r="FT11" s="265"/>
      <c r="FU11" s="265"/>
      <c r="FV11" s="265"/>
      <c r="FW11" s="265"/>
      <c r="FX11" s="265"/>
      <c r="FY11" s="265"/>
      <c r="FZ11" s="265"/>
      <c r="GA11" s="265"/>
      <c r="GB11" s="265"/>
      <c r="GC11" s="265"/>
      <c r="GD11" s="265"/>
      <c r="GE11" s="265"/>
      <c r="GF11" s="265"/>
      <c r="GG11" s="265"/>
      <c r="GH11" s="265"/>
      <c r="GI11" s="265"/>
      <c r="GJ11" s="265"/>
      <c r="GK11" s="265"/>
      <c r="GL11" s="265"/>
      <c r="GM11" s="265"/>
      <c r="GN11" s="265"/>
      <c r="GO11" s="265"/>
      <c r="GP11" s="265"/>
      <c r="GQ11" s="265"/>
      <c r="GR11" s="265"/>
      <c r="GS11" s="265"/>
      <c r="GT11" s="265"/>
      <c r="GU11" s="265"/>
      <c r="GV11" s="265"/>
      <c r="GW11" s="265"/>
      <c r="GX11" s="265"/>
      <c r="GY11" s="265"/>
      <c r="GZ11" s="265"/>
      <c r="HA11" s="265"/>
      <c r="HB11" s="265"/>
      <c r="HC11" s="265"/>
      <c r="HD11" s="265"/>
      <c r="HE11" s="265"/>
      <c r="HF11" s="265"/>
      <c r="HG11" s="265"/>
      <c r="HH11" s="265"/>
      <c r="HI11" s="265"/>
      <c r="HJ11" s="265"/>
      <c r="HK11" s="265"/>
      <c r="HL11" s="265"/>
      <c r="HM11" s="265"/>
      <c r="HN11" s="265"/>
      <c r="HO11" s="265"/>
      <c r="HP11" s="265"/>
      <c r="HQ11" s="265"/>
      <c r="HR11" s="265"/>
      <c r="HS11" s="265"/>
      <c r="HT11" s="265"/>
      <c r="HU11" s="265"/>
      <c r="HV11" s="265"/>
      <c r="HW11" s="265"/>
      <c r="HX11" s="265"/>
      <c r="HY11" s="265"/>
      <c r="HZ11" s="265"/>
      <c r="IA11" s="265"/>
      <c r="IB11" s="265"/>
      <c r="IC11" s="265"/>
      <c r="ID11" s="265"/>
      <c r="IE11" s="265"/>
      <c r="IF11" s="265"/>
      <c r="IG11" s="265"/>
      <c r="IH11" s="265"/>
      <c r="II11" s="265"/>
      <c r="IJ11" s="265"/>
      <c r="IK11" s="265"/>
      <c r="IL11" s="265"/>
    </row>
    <row r="12" spans="1:246" ht="15">
      <c r="A12" s="276" t="s">
        <v>443</v>
      </c>
      <c r="B12" s="284" t="s">
        <v>444</v>
      </c>
      <c r="C12" s="285" t="s">
        <v>398</v>
      </c>
      <c r="D12" s="286">
        <v>0</v>
      </c>
      <c r="E12" s="287"/>
      <c r="F12" s="288">
        <v>0</v>
      </c>
      <c r="G12" s="286">
        <v>0</v>
      </c>
      <c r="H12" s="287"/>
      <c r="I12" s="288">
        <v>0</v>
      </c>
      <c r="J12" s="286">
        <v>0</v>
      </c>
      <c r="K12" s="287"/>
      <c r="L12" s="288">
        <v>0</v>
      </c>
      <c r="M12" s="286">
        <v>0</v>
      </c>
      <c r="N12" s="287"/>
      <c r="O12" s="288">
        <v>0</v>
      </c>
      <c r="P12" s="287">
        <v>0</v>
      </c>
      <c r="Q12" s="286">
        <v>0</v>
      </c>
      <c r="R12" s="287"/>
      <c r="S12" s="288">
        <v>0</v>
      </c>
      <c r="T12" s="286">
        <v>0</v>
      </c>
      <c r="U12" s="287"/>
      <c r="V12" s="288">
        <v>0</v>
      </c>
      <c r="W12" s="286">
        <v>0</v>
      </c>
      <c r="X12" s="287"/>
      <c r="Y12" s="288">
        <v>0</v>
      </c>
      <c r="Z12" s="286">
        <v>0</v>
      </c>
      <c r="AA12" s="287"/>
      <c r="AB12" s="288">
        <v>0</v>
      </c>
      <c r="AC12" s="289">
        <v>0</v>
      </c>
      <c r="AD12" s="265"/>
      <c r="AE12" s="290"/>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265"/>
      <c r="DD12" s="265"/>
      <c r="DE12" s="265"/>
      <c r="DF12" s="265"/>
      <c r="DG12" s="265"/>
      <c r="DH12" s="265"/>
      <c r="DI12" s="265"/>
      <c r="DJ12" s="265"/>
      <c r="DK12" s="265"/>
      <c r="DL12" s="265"/>
      <c r="DM12" s="265"/>
      <c r="DN12" s="265"/>
      <c r="DO12" s="265"/>
      <c r="DP12" s="265"/>
      <c r="DQ12" s="265"/>
      <c r="DR12" s="265"/>
      <c r="DS12" s="265"/>
      <c r="DT12" s="265"/>
      <c r="DU12" s="265"/>
      <c r="DV12" s="265"/>
      <c r="DW12" s="265"/>
      <c r="DX12" s="265"/>
      <c r="DY12" s="265"/>
      <c r="DZ12" s="265"/>
      <c r="EA12" s="265"/>
      <c r="EB12" s="265"/>
      <c r="EC12" s="265"/>
      <c r="ED12" s="265"/>
      <c r="EE12" s="265"/>
      <c r="EF12" s="265"/>
      <c r="EG12" s="265"/>
      <c r="EH12" s="265"/>
      <c r="EI12" s="265"/>
      <c r="EJ12" s="265"/>
      <c r="EK12" s="265"/>
      <c r="EL12" s="265"/>
      <c r="EM12" s="265"/>
      <c r="EN12" s="265"/>
      <c r="EO12" s="265"/>
      <c r="EP12" s="265"/>
      <c r="EQ12" s="265"/>
      <c r="ER12" s="265"/>
      <c r="ES12" s="265"/>
      <c r="ET12" s="265"/>
      <c r="EU12" s="265"/>
      <c r="EV12" s="265"/>
      <c r="EW12" s="265"/>
      <c r="EX12" s="265"/>
      <c r="EY12" s="265"/>
      <c r="EZ12" s="265"/>
      <c r="FA12" s="265"/>
      <c r="FB12" s="265"/>
      <c r="FC12" s="265"/>
      <c r="FD12" s="265"/>
      <c r="FE12" s="265"/>
      <c r="FF12" s="265"/>
      <c r="FG12" s="265"/>
      <c r="FH12" s="265"/>
      <c r="FI12" s="265"/>
      <c r="FJ12" s="265"/>
      <c r="FK12" s="265"/>
      <c r="FL12" s="265"/>
      <c r="FM12" s="265"/>
      <c r="FN12" s="265"/>
      <c r="FO12" s="265"/>
      <c r="FP12" s="265"/>
      <c r="FQ12" s="265"/>
      <c r="FR12" s="265"/>
      <c r="FS12" s="265"/>
      <c r="FT12" s="265"/>
      <c r="FU12" s="265"/>
      <c r="FV12" s="265"/>
      <c r="FW12" s="265"/>
      <c r="FX12" s="265"/>
      <c r="FY12" s="265"/>
      <c r="FZ12" s="265"/>
      <c r="GA12" s="265"/>
      <c r="GB12" s="265"/>
      <c r="GC12" s="265"/>
      <c r="GD12" s="265"/>
      <c r="GE12" s="265"/>
      <c r="GF12" s="265"/>
      <c r="GG12" s="265"/>
      <c r="GH12" s="265"/>
      <c r="GI12" s="265"/>
      <c r="GJ12" s="265"/>
      <c r="GK12" s="265"/>
      <c r="GL12" s="265"/>
      <c r="GM12" s="265"/>
      <c r="GN12" s="265"/>
      <c r="GO12" s="265"/>
      <c r="GP12" s="265"/>
      <c r="GQ12" s="265"/>
      <c r="GR12" s="265"/>
      <c r="GS12" s="265"/>
      <c r="GT12" s="265"/>
      <c r="GU12" s="265"/>
      <c r="GV12" s="265"/>
      <c r="GW12" s="265"/>
      <c r="GX12" s="265"/>
      <c r="GY12" s="265"/>
      <c r="GZ12" s="265"/>
      <c r="HA12" s="265"/>
      <c r="HB12" s="265"/>
      <c r="HC12" s="265"/>
      <c r="HD12" s="265"/>
      <c r="HE12" s="265"/>
      <c r="HF12" s="265"/>
      <c r="HG12" s="265"/>
      <c r="HH12" s="265"/>
      <c r="HI12" s="265"/>
      <c r="HJ12" s="265"/>
      <c r="HK12" s="265"/>
      <c r="HL12" s="265"/>
      <c r="HM12" s="265"/>
      <c r="HN12" s="265"/>
      <c r="HO12" s="265"/>
      <c r="HP12" s="265"/>
      <c r="HQ12" s="265"/>
      <c r="HR12" s="265"/>
      <c r="HS12" s="265"/>
      <c r="HT12" s="265"/>
      <c r="HU12" s="265"/>
      <c r="HV12" s="265"/>
      <c r="HW12" s="265"/>
      <c r="HX12" s="265"/>
      <c r="HY12" s="265"/>
      <c r="HZ12" s="265"/>
      <c r="IA12" s="265"/>
      <c r="IB12" s="265"/>
      <c r="IC12" s="265"/>
      <c r="ID12" s="265"/>
      <c r="IE12" s="265"/>
      <c r="IF12" s="265"/>
      <c r="IG12" s="265"/>
      <c r="IH12" s="265"/>
      <c r="II12" s="265"/>
      <c r="IJ12" s="265"/>
      <c r="IK12" s="265"/>
      <c r="IL12" s="265"/>
    </row>
    <row r="13" spans="1:246" ht="22.5">
      <c r="A13" s="276" t="s">
        <v>445</v>
      </c>
      <c r="B13" s="284" t="s">
        <v>446</v>
      </c>
      <c r="C13" s="285" t="s">
        <v>399</v>
      </c>
      <c r="D13" s="286">
        <v>0</v>
      </c>
      <c r="E13" s="287"/>
      <c r="F13" s="288">
        <v>0</v>
      </c>
      <c r="G13" s="286">
        <v>0</v>
      </c>
      <c r="H13" s="287"/>
      <c r="I13" s="288">
        <v>0</v>
      </c>
      <c r="J13" s="286">
        <v>0</v>
      </c>
      <c r="K13" s="287"/>
      <c r="L13" s="288">
        <v>0</v>
      </c>
      <c r="M13" s="286">
        <v>0</v>
      </c>
      <c r="N13" s="287"/>
      <c r="O13" s="288">
        <v>0</v>
      </c>
      <c r="P13" s="287">
        <v>0</v>
      </c>
      <c r="Q13" s="286">
        <v>0</v>
      </c>
      <c r="R13" s="287"/>
      <c r="S13" s="288">
        <v>0</v>
      </c>
      <c r="T13" s="286">
        <v>0</v>
      </c>
      <c r="U13" s="287"/>
      <c r="V13" s="288">
        <v>0</v>
      </c>
      <c r="W13" s="286">
        <v>0</v>
      </c>
      <c r="X13" s="287"/>
      <c r="Y13" s="288">
        <v>0</v>
      </c>
      <c r="Z13" s="286">
        <v>0</v>
      </c>
      <c r="AA13" s="287"/>
      <c r="AB13" s="288">
        <v>0</v>
      </c>
      <c r="AC13" s="289">
        <v>0</v>
      </c>
      <c r="AD13" s="265"/>
      <c r="AE13" s="290"/>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c r="CB13" s="265"/>
      <c r="CC13" s="265"/>
      <c r="CD13" s="265"/>
      <c r="CE13" s="265"/>
      <c r="CF13" s="265"/>
      <c r="CG13" s="265"/>
      <c r="CH13" s="265"/>
      <c r="CI13" s="265"/>
      <c r="CJ13" s="265"/>
      <c r="CK13" s="265"/>
      <c r="CL13" s="265"/>
      <c r="CM13" s="265"/>
      <c r="CN13" s="265"/>
      <c r="CO13" s="265"/>
      <c r="CP13" s="265"/>
      <c r="CQ13" s="265"/>
      <c r="CR13" s="265"/>
      <c r="CS13" s="265"/>
      <c r="CT13" s="265"/>
      <c r="CU13" s="265"/>
      <c r="CV13" s="265"/>
      <c r="CW13" s="265"/>
      <c r="CX13" s="265"/>
      <c r="CY13" s="265"/>
      <c r="CZ13" s="265"/>
      <c r="DA13" s="265"/>
      <c r="DB13" s="265"/>
      <c r="DC13" s="265"/>
      <c r="DD13" s="265"/>
      <c r="DE13" s="265"/>
      <c r="DF13" s="265"/>
      <c r="DG13" s="265"/>
      <c r="DH13" s="265"/>
      <c r="DI13" s="265"/>
      <c r="DJ13" s="265"/>
      <c r="DK13" s="265"/>
      <c r="DL13" s="265"/>
      <c r="DM13" s="265"/>
      <c r="DN13" s="265"/>
      <c r="DO13" s="265"/>
      <c r="DP13" s="265"/>
      <c r="DQ13" s="265"/>
      <c r="DR13" s="265"/>
      <c r="DS13" s="265"/>
      <c r="DT13" s="265"/>
      <c r="DU13" s="265"/>
      <c r="DV13" s="265"/>
      <c r="DW13" s="265"/>
      <c r="DX13" s="265"/>
      <c r="DY13" s="265"/>
      <c r="DZ13" s="265"/>
      <c r="EA13" s="265"/>
      <c r="EB13" s="265"/>
      <c r="EC13" s="265"/>
      <c r="ED13" s="265"/>
      <c r="EE13" s="265"/>
      <c r="EF13" s="265"/>
      <c r="EG13" s="265"/>
      <c r="EH13" s="265"/>
      <c r="EI13" s="265"/>
      <c r="EJ13" s="265"/>
      <c r="EK13" s="265"/>
      <c r="EL13" s="265"/>
      <c r="EM13" s="265"/>
      <c r="EN13" s="265"/>
      <c r="EO13" s="265"/>
      <c r="EP13" s="265"/>
      <c r="EQ13" s="265"/>
      <c r="ER13" s="265"/>
      <c r="ES13" s="265"/>
      <c r="ET13" s="265"/>
      <c r="EU13" s="265"/>
      <c r="EV13" s="265"/>
      <c r="EW13" s="265"/>
      <c r="EX13" s="265"/>
      <c r="EY13" s="265"/>
      <c r="EZ13" s="265"/>
      <c r="FA13" s="265"/>
      <c r="FB13" s="265"/>
      <c r="FC13" s="265"/>
      <c r="FD13" s="265"/>
      <c r="FE13" s="265"/>
      <c r="FF13" s="265"/>
      <c r="FG13" s="265"/>
      <c r="FH13" s="265"/>
      <c r="FI13" s="265"/>
      <c r="FJ13" s="265"/>
      <c r="FK13" s="265"/>
      <c r="FL13" s="265"/>
      <c r="FM13" s="265"/>
      <c r="FN13" s="265"/>
      <c r="FO13" s="265"/>
      <c r="FP13" s="265"/>
      <c r="FQ13" s="265"/>
      <c r="FR13" s="265"/>
      <c r="FS13" s="265"/>
      <c r="FT13" s="265"/>
      <c r="FU13" s="265"/>
      <c r="FV13" s="265"/>
      <c r="FW13" s="265"/>
      <c r="FX13" s="265"/>
      <c r="FY13" s="265"/>
      <c r="FZ13" s="265"/>
      <c r="GA13" s="265"/>
      <c r="GB13" s="265"/>
      <c r="GC13" s="265"/>
      <c r="GD13" s="265"/>
      <c r="GE13" s="265"/>
      <c r="GF13" s="265"/>
      <c r="GG13" s="265"/>
      <c r="GH13" s="265"/>
      <c r="GI13" s="265"/>
      <c r="GJ13" s="265"/>
      <c r="GK13" s="265"/>
      <c r="GL13" s="265"/>
      <c r="GM13" s="265"/>
      <c r="GN13" s="265"/>
      <c r="GO13" s="265"/>
      <c r="GP13" s="265"/>
      <c r="GQ13" s="265"/>
      <c r="GR13" s="265"/>
      <c r="GS13" s="265"/>
      <c r="GT13" s="265"/>
      <c r="GU13" s="265"/>
      <c r="GV13" s="265"/>
      <c r="GW13" s="265"/>
      <c r="GX13" s="265"/>
      <c r="GY13" s="265"/>
      <c r="GZ13" s="265"/>
      <c r="HA13" s="265"/>
      <c r="HB13" s="265"/>
      <c r="HC13" s="265"/>
      <c r="HD13" s="265"/>
      <c r="HE13" s="265"/>
      <c r="HF13" s="265"/>
      <c r="HG13" s="265"/>
      <c r="HH13" s="265"/>
      <c r="HI13" s="265"/>
      <c r="HJ13" s="265"/>
      <c r="HK13" s="265"/>
      <c r="HL13" s="265"/>
      <c r="HM13" s="265"/>
      <c r="HN13" s="265"/>
      <c r="HO13" s="265"/>
      <c r="HP13" s="265"/>
      <c r="HQ13" s="265"/>
      <c r="HR13" s="265"/>
      <c r="HS13" s="265"/>
      <c r="HT13" s="265"/>
      <c r="HU13" s="265"/>
      <c r="HV13" s="265"/>
      <c r="HW13" s="265"/>
      <c r="HX13" s="265"/>
      <c r="HY13" s="265"/>
      <c r="HZ13" s="265"/>
      <c r="IA13" s="265"/>
      <c r="IB13" s="265"/>
      <c r="IC13" s="265"/>
      <c r="ID13" s="265"/>
      <c r="IE13" s="265"/>
      <c r="IF13" s="265"/>
      <c r="IG13" s="265"/>
      <c r="IH13" s="265"/>
      <c r="II13" s="265"/>
      <c r="IJ13" s="265"/>
      <c r="IK13" s="265"/>
      <c r="IL13" s="265"/>
    </row>
    <row r="14" spans="1:246" ht="22.5">
      <c r="A14" s="276" t="s">
        <v>447</v>
      </c>
      <c r="B14" s="284" t="s">
        <v>448</v>
      </c>
      <c r="C14" s="285" t="s">
        <v>400</v>
      </c>
      <c r="D14" s="286">
        <v>0</v>
      </c>
      <c r="E14" s="287"/>
      <c r="F14" s="288">
        <v>0</v>
      </c>
      <c r="G14" s="286">
        <v>0</v>
      </c>
      <c r="H14" s="287"/>
      <c r="I14" s="288">
        <v>0</v>
      </c>
      <c r="J14" s="286">
        <v>0</v>
      </c>
      <c r="K14" s="287"/>
      <c r="L14" s="288">
        <v>0</v>
      </c>
      <c r="M14" s="286">
        <v>0</v>
      </c>
      <c r="N14" s="287"/>
      <c r="O14" s="288">
        <v>0</v>
      </c>
      <c r="P14" s="287">
        <v>0</v>
      </c>
      <c r="Q14" s="286">
        <v>0</v>
      </c>
      <c r="R14" s="287"/>
      <c r="S14" s="288">
        <v>0</v>
      </c>
      <c r="T14" s="286">
        <v>0</v>
      </c>
      <c r="U14" s="287"/>
      <c r="V14" s="288">
        <v>0</v>
      </c>
      <c r="W14" s="286">
        <v>0</v>
      </c>
      <c r="X14" s="287"/>
      <c r="Y14" s="288">
        <v>0</v>
      </c>
      <c r="Z14" s="286">
        <v>0</v>
      </c>
      <c r="AA14" s="287"/>
      <c r="AB14" s="288">
        <v>0</v>
      </c>
      <c r="AC14" s="289">
        <v>0</v>
      </c>
      <c r="AD14" s="265"/>
      <c r="AE14" s="290"/>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265"/>
      <c r="EM14" s="265"/>
      <c r="EN14" s="265"/>
      <c r="EO14" s="265"/>
      <c r="EP14" s="265"/>
      <c r="EQ14" s="265"/>
      <c r="ER14" s="265"/>
      <c r="ES14" s="265"/>
      <c r="ET14" s="265"/>
      <c r="EU14" s="265"/>
      <c r="EV14" s="265"/>
      <c r="EW14" s="265"/>
      <c r="EX14" s="265"/>
      <c r="EY14" s="265"/>
      <c r="EZ14" s="265"/>
      <c r="FA14" s="265"/>
      <c r="FB14" s="265"/>
      <c r="FC14" s="265"/>
      <c r="FD14" s="265"/>
      <c r="FE14" s="265"/>
      <c r="FF14" s="265"/>
      <c r="FG14" s="265"/>
      <c r="FH14" s="265"/>
      <c r="FI14" s="265"/>
      <c r="FJ14" s="265"/>
      <c r="FK14" s="265"/>
      <c r="FL14" s="265"/>
      <c r="FM14" s="265"/>
      <c r="FN14" s="265"/>
      <c r="FO14" s="265"/>
      <c r="FP14" s="265"/>
      <c r="FQ14" s="265"/>
      <c r="FR14" s="265"/>
      <c r="FS14" s="265"/>
      <c r="FT14" s="265"/>
      <c r="FU14" s="265"/>
      <c r="FV14" s="265"/>
      <c r="FW14" s="265"/>
      <c r="FX14" s="265"/>
      <c r="FY14" s="265"/>
      <c r="FZ14" s="265"/>
      <c r="GA14" s="265"/>
      <c r="GB14" s="265"/>
      <c r="GC14" s="265"/>
      <c r="GD14" s="265"/>
      <c r="GE14" s="265"/>
      <c r="GF14" s="265"/>
      <c r="GG14" s="265"/>
      <c r="GH14" s="265"/>
      <c r="GI14" s="265"/>
      <c r="GJ14" s="265"/>
      <c r="GK14" s="265"/>
      <c r="GL14" s="265"/>
      <c r="GM14" s="265"/>
      <c r="GN14" s="265"/>
      <c r="GO14" s="265"/>
      <c r="GP14" s="265"/>
      <c r="GQ14" s="265"/>
      <c r="GR14" s="265"/>
      <c r="GS14" s="265"/>
      <c r="GT14" s="265"/>
      <c r="GU14" s="265"/>
      <c r="GV14" s="265"/>
      <c r="GW14" s="265"/>
      <c r="GX14" s="265"/>
      <c r="GY14" s="265"/>
      <c r="GZ14" s="265"/>
      <c r="HA14" s="265"/>
      <c r="HB14" s="265"/>
      <c r="HC14" s="265"/>
      <c r="HD14" s="265"/>
      <c r="HE14" s="265"/>
      <c r="HF14" s="265"/>
      <c r="HG14" s="265"/>
      <c r="HH14" s="265"/>
      <c r="HI14" s="265"/>
      <c r="HJ14" s="265"/>
      <c r="HK14" s="265"/>
      <c r="HL14" s="265"/>
      <c r="HM14" s="265"/>
      <c r="HN14" s="265"/>
      <c r="HO14" s="265"/>
      <c r="HP14" s="265"/>
      <c r="HQ14" s="265"/>
      <c r="HR14" s="265"/>
      <c r="HS14" s="265"/>
      <c r="HT14" s="265"/>
      <c r="HU14" s="265"/>
      <c r="HV14" s="265"/>
      <c r="HW14" s="265"/>
      <c r="HX14" s="265"/>
      <c r="HY14" s="265"/>
      <c r="HZ14" s="265"/>
      <c r="IA14" s="265"/>
      <c r="IB14" s="265"/>
      <c r="IC14" s="265"/>
      <c r="ID14" s="265"/>
      <c r="IE14" s="265"/>
      <c r="IF14" s="265"/>
      <c r="IG14" s="265"/>
      <c r="IH14" s="265"/>
      <c r="II14" s="265"/>
      <c r="IJ14" s="265"/>
      <c r="IK14" s="265"/>
      <c r="IL14" s="265"/>
    </row>
    <row r="15" spans="1:246" ht="15">
      <c r="A15" s="276" t="s">
        <v>449</v>
      </c>
      <c r="B15" s="284" t="s">
        <v>450</v>
      </c>
      <c r="C15" s="285" t="s">
        <v>401</v>
      </c>
      <c r="D15" s="286">
        <v>0</v>
      </c>
      <c r="E15" s="287"/>
      <c r="F15" s="288">
        <v>0</v>
      </c>
      <c r="G15" s="286">
        <v>0</v>
      </c>
      <c r="H15" s="287"/>
      <c r="I15" s="288">
        <v>0</v>
      </c>
      <c r="J15" s="286">
        <v>0</v>
      </c>
      <c r="K15" s="287"/>
      <c r="L15" s="288">
        <v>0</v>
      </c>
      <c r="M15" s="286">
        <v>0</v>
      </c>
      <c r="N15" s="287"/>
      <c r="O15" s="288">
        <v>0</v>
      </c>
      <c r="P15" s="287">
        <v>0</v>
      </c>
      <c r="Q15" s="286">
        <v>0</v>
      </c>
      <c r="R15" s="287"/>
      <c r="S15" s="288">
        <v>0</v>
      </c>
      <c r="T15" s="286">
        <v>0</v>
      </c>
      <c r="U15" s="287"/>
      <c r="V15" s="288">
        <v>0</v>
      </c>
      <c r="W15" s="286">
        <v>0</v>
      </c>
      <c r="X15" s="287"/>
      <c r="Y15" s="288">
        <v>0</v>
      </c>
      <c r="Z15" s="286">
        <v>0</v>
      </c>
      <c r="AA15" s="287"/>
      <c r="AB15" s="288">
        <v>0</v>
      </c>
      <c r="AC15" s="289">
        <v>0</v>
      </c>
      <c r="AD15" s="265"/>
      <c r="AE15" s="290"/>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65"/>
      <c r="BU15" s="265"/>
      <c r="BV15" s="265"/>
      <c r="BW15" s="265"/>
      <c r="BX15" s="265"/>
      <c r="BY15" s="265"/>
      <c r="BZ15" s="265"/>
      <c r="CA15" s="265"/>
      <c r="CB15" s="265"/>
      <c r="CC15" s="265"/>
      <c r="CD15" s="265"/>
      <c r="CE15" s="265"/>
      <c r="CF15" s="265"/>
      <c r="CG15" s="265"/>
      <c r="CH15" s="265"/>
      <c r="CI15" s="265"/>
      <c r="CJ15" s="265"/>
      <c r="CK15" s="265"/>
      <c r="CL15" s="265"/>
      <c r="CM15" s="265"/>
      <c r="CN15" s="265"/>
      <c r="CO15" s="265"/>
      <c r="CP15" s="265"/>
      <c r="CQ15" s="265"/>
      <c r="CR15" s="265"/>
      <c r="CS15" s="265"/>
      <c r="CT15" s="265"/>
      <c r="CU15" s="265"/>
      <c r="CV15" s="265"/>
      <c r="CW15" s="265"/>
      <c r="CX15" s="265"/>
      <c r="CY15" s="265"/>
      <c r="CZ15" s="265"/>
      <c r="DA15" s="265"/>
      <c r="DB15" s="265"/>
      <c r="DC15" s="265"/>
      <c r="DD15" s="265"/>
      <c r="DE15" s="265"/>
      <c r="DF15" s="265"/>
      <c r="DG15" s="265"/>
      <c r="DH15" s="265"/>
      <c r="DI15" s="265"/>
      <c r="DJ15" s="265"/>
      <c r="DK15" s="265"/>
      <c r="DL15" s="265"/>
      <c r="DM15" s="265"/>
      <c r="DN15" s="265"/>
      <c r="DO15" s="265"/>
      <c r="DP15" s="265"/>
      <c r="DQ15" s="265"/>
      <c r="DR15" s="265"/>
      <c r="DS15" s="265"/>
      <c r="DT15" s="265"/>
      <c r="DU15" s="265"/>
      <c r="DV15" s="265"/>
      <c r="DW15" s="265"/>
      <c r="DX15" s="265"/>
      <c r="DY15" s="265"/>
      <c r="DZ15" s="265"/>
      <c r="EA15" s="265"/>
      <c r="EB15" s="265"/>
      <c r="EC15" s="265"/>
      <c r="ED15" s="265"/>
      <c r="EE15" s="265"/>
      <c r="EF15" s="265"/>
      <c r="EG15" s="265"/>
      <c r="EH15" s="265"/>
      <c r="EI15" s="265"/>
      <c r="EJ15" s="265"/>
      <c r="EK15" s="265"/>
      <c r="EL15" s="265"/>
      <c r="EM15" s="265"/>
      <c r="EN15" s="265"/>
      <c r="EO15" s="265"/>
      <c r="EP15" s="265"/>
      <c r="EQ15" s="265"/>
      <c r="ER15" s="265"/>
      <c r="ES15" s="265"/>
      <c r="ET15" s="265"/>
      <c r="EU15" s="265"/>
      <c r="EV15" s="265"/>
      <c r="EW15" s="265"/>
      <c r="EX15" s="265"/>
      <c r="EY15" s="265"/>
      <c r="EZ15" s="265"/>
      <c r="FA15" s="265"/>
      <c r="FB15" s="265"/>
      <c r="FC15" s="265"/>
      <c r="FD15" s="265"/>
      <c r="FE15" s="265"/>
      <c r="FF15" s="265"/>
      <c r="FG15" s="265"/>
      <c r="FH15" s="265"/>
      <c r="FI15" s="265"/>
      <c r="FJ15" s="265"/>
      <c r="FK15" s="265"/>
      <c r="FL15" s="265"/>
      <c r="FM15" s="265"/>
      <c r="FN15" s="265"/>
      <c r="FO15" s="265"/>
      <c r="FP15" s="265"/>
      <c r="FQ15" s="265"/>
      <c r="FR15" s="265"/>
      <c r="FS15" s="265"/>
      <c r="FT15" s="265"/>
      <c r="FU15" s="265"/>
      <c r="FV15" s="265"/>
      <c r="FW15" s="265"/>
      <c r="FX15" s="265"/>
      <c r="FY15" s="265"/>
      <c r="FZ15" s="265"/>
      <c r="GA15" s="265"/>
      <c r="GB15" s="265"/>
      <c r="GC15" s="265"/>
      <c r="GD15" s="265"/>
      <c r="GE15" s="265"/>
      <c r="GF15" s="265"/>
      <c r="GG15" s="265"/>
      <c r="GH15" s="265"/>
      <c r="GI15" s="265"/>
      <c r="GJ15" s="265"/>
      <c r="GK15" s="265"/>
      <c r="GL15" s="265"/>
      <c r="GM15" s="265"/>
      <c r="GN15" s="265"/>
      <c r="GO15" s="265"/>
      <c r="GP15" s="265"/>
      <c r="GQ15" s="265"/>
      <c r="GR15" s="265"/>
      <c r="GS15" s="265"/>
      <c r="GT15" s="265"/>
      <c r="GU15" s="265"/>
      <c r="GV15" s="265"/>
      <c r="GW15" s="265"/>
      <c r="GX15" s="265"/>
      <c r="GY15" s="265"/>
      <c r="GZ15" s="265"/>
      <c r="HA15" s="265"/>
      <c r="HB15" s="265"/>
      <c r="HC15" s="265"/>
      <c r="HD15" s="265"/>
      <c r="HE15" s="265"/>
      <c r="HF15" s="265"/>
      <c r="HG15" s="265"/>
      <c r="HH15" s="265"/>
      <c r="HI15" s="265"/>
      <c r="HJ15" s="265"/>
      <c r="HK15" s="265"/>
      <c r="HL15" s="265"/>
      <c r="HM15" s="265"/>
      <c r="HN15" s="265"/>
      <c r="HO15" s="265"/>
      <c r="HP15" s="265"/>
      <c r="HQ15" s="265"/>
      <c r="HR15" s="265"/>
      <c r="HS15" s="265"/>
      <c r="HT15" s="265"/>
      <c r="HU15" s="265"/>
      <c r="HV15" s="265"/>
      <c r="HW15" s="265"/>
      <c r="HX15" s="265"/>
      <c r="HY15" s="265"/>
      <c r="HZ15" s="265"/>
      <c r="IA15" s="265"/>
      <c r="IB15" s="265"/>
      <c r="IC15" s="265"/>
      <c r="ID15" s="265"/>
      <c r="IE15" s="265"/>
      <c r="IF15" s="265"/>
      <c r="IG15" s="265"/>
      <c r="IH15" s="265"/>
      <c r="II15" s="265"/>
      <c r="IJ15" s="265"/>
      <c r="IK15" s="265"/>
      <c r="IL15" s="265"/>
    </row>
    <row r="16" spans="1:246" ht="33.75">
      <c r="A16" s="276" t="s">
        <v>451</v>
      </c>
      <c r="B16" s="284" t="s">
        <v>452</v>
      </c>
      <c r="C16" s="285" t="s">
        <v>402</v>
      </c>
      <c r="D16" s="286">
        <v>0</v>
      </c>
      <c r="E16" s="287"/>
      <c r="F16" s="288">
        <v>0</v>
      </c>
      <c r="G16" s="286">
        <v>0</v>
      </c>
      <c r="H16" s="287"/>
      <c r="I16" s="288">
        <v>0</v>
      </c>
      <c r="J16" s="286">
        <v>0</v>
      </c>
      <c r="K16" s="287"/>
      <c r="L16" s="288">
        <v>0</v>
      </c>
      <c r="M16" s="286">
        <v>0</v>
      </c>
      <c r="N16" s="287"/>
      <c r="O16" s="288">
        <v>0</v>
      </c>
      <c r="P16" s="287">
        <v>0</v>
      </c>
      <c r="Q16" s="286">
        <v>0</v>
      </c>
      <c r="R16" s="287"/>
      <c r="S16" s="288">
        <v>0</v>
      </c>
      <c r="T16" s="286">
        <v>0</v>
      </c>
      <c r="U16" s="287"/>
      <c r="V16" s="288">
        <v>0</v>
      </c>
      <c r="W16" s="286">
        <v>0</v>
      </c>
      <c r="X16" s="287"/>
      <c r="Y16" s="288">
        <v>0</v>
      </c>
      <c r="Z16" s="286">
        <v>0</v>
      </c>
      <c r="AA16" s="287"/>
      <c r="AB16" s="288">
        <v>0</v>
      </c>
      <c r="AC16" s="289">
        <v>0</v>
      </c>
      <c r="AD16" s="265"/>
      <c r="AE16" s="290"/>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c r="BV16" s="265"/>
      <c r="BW16" s="265"/>
      <c r="BX16" s="265"/>
      <c r="BY16" s="265"/>
      <c r="BZ16" s="265"/>
      <c r="CA16" s="265"/>
      <c r="CB16" s="265"/>
      <c r="CC16" s="265"/>
      <c r="CD16" s="265"/>
      <c r="CE16" s="265"/>
      <c r="CF16" s="265"/>
      <c r="CG16" s="265"/>
      <c r="CH16" s="265"/>
      <c r="CI16" s="265"/>
      <c r="CJ16" s="265"/>
      <c r="CK16" s="265"/>
      <c r="CL16" s="265"/>
      <c r="CM16" s="265"/>
      <c r="CN16" s="265"/>
      <c r="CO16" s="265"/>
      <c r="CP16" s="265"/>
      <c r="CQ16" s="265"/>
      <c r="CR16" s="265"/>
      <c r="CS16" s="265"/>
      <c r="CT16" s="265"/>
      <c r="CU16" s="265"/>
      <c r="CV16" s="265"/>
      <c r="CW16" s="265"/>
      <c r="CX16" s="265"/>
      <c r="CY16" s="265"/>
      <c r="CZ16" s="265"/>
      <c r="DA16" s="265"/>
      <c r="DB16" s="265"/>
      <c r="DC16" s="265"/>
      <c r="DD16" s="265"/>
      <c r="DE16" s="265"/>
      <c r="DF16" s="265"/>
      <c r="DG16" s="265"/>
      <c r="DH16" s="265"/>
      <c r="DI16" s="265"/>
      <c r="DJ16" s="265"/>
      <c r="DK16" s="265"/>
      <c r="DL16" s="265"/>
      <c r="DM16" s="265"/>
      <c r="DN16" s="265"/>
      <c r="DO16" s="265"/>
      <c r="DP16" s="265"/>
      <c r="DQ16" s="265"/>
      <c r="DR16" s="265"/>
      <c r="DS16" s="265"/>
      <c r="DT16" s="265"/>
      <c r="DU16" s="265"/>
      <c r="DV16" s="265"/>
      <c r="DW16" s="265"/>
      <c r="DX16" s="265"/>
      <c r="DY16" s="265"/>
      <c r="DZ16" s="265"/>
      <c r="EA16" s="265"/>
      <c r="EB16" s="265"/>
      <c r="EC16" s="265"/>
      <c r="ED16" s="265"/>
      <c r="EE16" s="265"/>
      <c r="EF16" s="265"/>
      <c r="EG16" s="265"/>
      <c r="EH16" s="265"/>
      <c r="EI16" s="265"/>
      <c r="EJ16" s="265"/>
      <c r="EK16" s="265"/>
      <c r="EL16" s="265"/>
      <c r="EM16" s="265"/>
      <c r="EN16" s="265"/>
      <c r="EO16" s="265"/>
      <c r="EP16" s="265"/>
      <c r="EQ16" s="265"/>
      <c r="ER16" s="265"/>
      <c r="ES16" s="265"/>
      <c r="ET16" s="265"/>
      <c r="EU16" s="265"/>
      <c r="EV16" s="265"/>
      <c r="EW16" s="265"/>
      <c r="EX16" s="265"/>
      <c r="EY16" s="265"/>
      <c r="EZ16" s="265"/>
      <c r="FA16" s="265"/>
      <c r="FB16" s="265"/>
      <c r="FC16" s="265"/>
      <c r="FD16" s="265"/>
      <c r="FE16" s="265"/>
      <c r="FF16" s="265"/>
      <c r="FG16" s="265"/>
      <c r="FH16" s="265"/>
      <c r="FI16" s="265"/>
      <c r="FJ16" s="265"/>
      <c r="FK16" s="265"/>
      <c r="FL16" s="265"/>
      <c r="FM16" s="265"/>
      <c r="FN16" s="265"/>
      <c r="FO16" s="265"/>
      <c r="FP16" s="265"/>
      <c r="FQ16" s="265"/>
      <c r="FR16" s="265"/>
      <c r="FS16" s="265"/>
      <c r="FT16" s="265"/>
      <c r="FU16" s="265"/>
      <c r="FV16" s="265"/>
      <c r="FW16" s="265"/>
      <c r="FX16" s="265"/>
      <c r="FY16" s="265"/>
      <c r="FZ16" s="265"/>
      <c r="GA16" s="265"/>
      <c r="GB16" s="265"/>
      <c r="GC16" s="265"/>
      <c r="GD16" s="265"/>
      <c r="GE16" s="265"/>
      <c r="GF16" s="265"/>
      <c r="GG16" s="265"/>
      <c r="GH16" s="265"/>
      <c r="GI16" s="265"/>
      <c r="GJ16" s="265"/>
      <c r="GK16" s="265"/>
      <c r="GL16" s="265"/>
      <c r="GM16" s="265"/>
      <c r="GN16" s="265"/>
      <c r="GO16" s="265"/>
      <c r="GP16" s="265"/>
      <c r="GQ16" s="265"/>
      <c r="GR16" s="265"/>
      <c r="GS16" s="265"/>
      <c r="GT16" s="265"/>
      <c r="GU16" s="265"/>
      <c r="GV16" s="265"/>
      <c r="GW16" s="265"/>
      <c r="GX16" s="265"/>
      <c r="GY16" s="265"/>
      <c r="GZ16" s="265"/>
      <c r="HA16" s="265"/>
      <c r="HB16" s="265"/>
      <c r="HC16" s="265"/>
      <c r="HD16" s="265"/>
      <c r="HE16" s="265"/>
      <c r="HF16" s="265"/>
      <c r="HG16" s="265"/>
      <c r="HH16" s="265"/>
      <c r="HI16" s="265"/>
      <c r="HJ16" s="265"/>
      <c r="HK16" s="265"/>
      <c r="HL16" s="265"/>
      <c r="HM16" s="265"/>
      <c r="HN16" s="265"/>
      <c r="HO16" s="265"/>
      <c r="HP16" s="265"/>
      <c r="HQ16" s="265"/>
      <c r="HR16" s="265"/>
      <c r="HS16" s="265"/>
      <c r="HT16" s="265"/>
      <c r="HU16" s="265"/>
      <c r="HV16" s="265"/>
      <c r="HW16" s="265"/>
      <c r="HX16" s="265"/>
      <c r="HY16" s="265"/>
      <c r="HZ16" s="265"/>
      <c r="IA16" s="265"/>
      <c r="IB16" s="265"/>
      <c r="IC16" s="265"/>
      <c r="ID16" s="265"/>
      <c r="IE16" s="265"/>
      <c r="IF16" s="265"/>
      <c r="IG16" s="265"/>
      <c r="IH16" s="265"/>
      <c r="II16" s="265"/>
      <c r="IJ16" s="265"/>
      <c r="IK16" s="265"/>
      <c r="IL16" s="265"/>
    </row>
    <row r="17" spans="1:246" ht="45">
      <c r="A17" s="276" t="s">
        <v>453</v>
      </c>
      <c r="B17" s="284" t="s">
        <v>454</v>
      </c>
      <c r="C17" s="285" t="s">
        <v>403</v>
      </c>
      <c r="D17" s="286">
        <v>0</v>
      </c>
      <c r="E17" s="287"/>
      <c r="F17" s="288">
        <v>0</v>
      </c>
      <c r="G17" s="286">
        <v>0</v>
      </c>
      <c r="H17" s="287"/>
      <c r="I17" s="288">
        <v>0</v>
      </c>
      <c r="J17" s="286">
        <v>0</v>
      </c>
      <c r="K17" s="287"/>
      <c r="L17" s="288">
        <v>0</v>
      </c>
      <c r="M17" s="286">
        <v>0</v>
      </c>
      <c r="N17" s="287"/>
      <c r="O17" s="288">
        <v>0</v>
      </c>
      <c r="P17" s="287">
        <v>0</v>
      </c>
      <c r="Q17" s="286">
        <v>0</v>
      </c>
      <c r="R17" s="287"/>
      <c r="S17" s="288">
        <v>0</v>
      </c>
      <c r="T17" s="286">
        <v>0</v>
      </c>
      <c r="U17" s="287"/>
      <c r="V17" s="288">
        <v>0</v>
      </c>
      <c r="W17" s="286">
        <v>0</v>
      </c>
      <c r="X17" s="287"/>
      <c r="Y17" s="288">
        <v>0</v>
      </c>
      <c r="Z17" s="286">
        <v>0</v>
      </c>
      <c r="AA17" s="287"/>
      <c r="AB17" s="288">
        <v>0</v>
      </c>
      <c r="AC17" s="289">
        <v>0</v>
      </c>
      <c r="AD17" s="265"/>
      <c r="AE17" s="290"/>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c r="CW17" s="265"/>
      <c r="CX17" s="265"/>
      <c r="CY17" s="265"/>
      <c r="CZ17" s="265"/>
      <c r="DA17" s="265"/>
      <c r="DB17" s="265"/>
      <c r="DC17" s="265"/>
      <c r="DD17" s="265"/>
      <c r="DE17" s="265"/>
      <c r="DF17" s="265"/>
      <c r="DG17" s="265"/>
      <c r="DH17" s="265"/>
      <c r="DI17" s="265"/>
      <c r="DJ17" s="265"/>
      <c r="DK17" s="265"/>
      <c r="DL17" s="265"/>
      <c r="DM17" s="265"/>
      <c r="DN17" s="265"/>
      <c r="DO17" s="265"/>
      <c r="DP17" s="265"/>
      <c r="DQ17" s="265"/>
      <c r="DR17" s="265"/>
      <c r="DS17" s="265"/>
      <c r="DT17" s="265"/>
      <c r="DU17" s="265"/>
      <c r="DV17" s="265"/>
      <c r="DW17" s="265"/>
      <c r="DX17" s="265"/>
      <c r="DY17" s="265"/>
      <c r="DZ17" s="265"/>
      <c r="EA17" s="265"/>
      <c r="EB17" s="265"/>
      <c r="EC17" s="265"/>
      <c r="ED17" s="265"/>
      <c r="EE17" s="265"/>
      <c r="EF17" s="265"/>
      <c r="EG17" s="265"/>
      <c r="EH17" s="265"/>
      <c r="EI17" s="265"/>
      <c r="EJ17" s="265"/>
      <c r="EK17" s="265"/>
      <c r="EL17" s="265"/>
      <c r="EM17" s="265"/>
      <c r="EN17" s="265"/>
      <c r="EO17" s="265"/>
      <c r="EP17" s="265"/>
      <c r="EQ17" s="265"/>
      <c r="ER17" s="265"/>
      <c r="ES17" s="265"/>
      <c r="ET17" s="265"/>
      <c r="EU17" s="265"/>
      <c r="EV17" s="265"/>
      <c r="EW17" s="265"/>
      <c r="EX17" s="265"/>
      <c r="EY17" s="265"/>
      <c r="EZ17" s="265"/>
      <c r="FA17" s="265"/>
      <c r="FB17" s="265"/>
      <c r="FC17" s="265"/>
      <c r="FD17" s="265"/>
      <c r="FE17" s="265"/>
      <c r="FF17" s="265"/>
      <c r="FG17" s="265"/>
      <c r="FH17" s="265"/>
      <c r="FI17" s="265"/>
      <c r="FJ17" s="265"/>
      <c r="FK17" s="265"/>
      <c r="FL17" s="265"/>
      <c r="FM17" s="265"/>
      <c r="FN17" s="265"/>
      <c r="FO17" s="265"/>
      <c r="FP17" s="265"/>
      <c r="FQ17" s="265"/>
      <c r="FR17" s="265"/>
      <c r="FS17" s="265"/>
      <c r="FT17" s="265"/>
      <c r="FU17" s="265"/>
      <c r="FV17" s="265"/>
      <c r="FW17" s="265"/>
      <c r="FX17" s="265"/>
      <c r="FY17" s="265"/>
      <c r="FZ17" s="265"/>
      <c r="GA17" s="265"/>
      <c r="GB17" s="265"/>
      <c r="GC17" s="265"/>
      <c r="GD17" s="265"/>
      <c r="GE17" s="265"/>
      <c r="GF17" s="265"/>
      <c r="GG17" s="265"/>
      <c r="GH17" s="265"/>
      <c r="GI17" s="265"/>
      <c r="GJ17" s="265"/>
      <c r="GK17" s="265"/>
      <c r="GL17" s="265"/>
      <c r="GM17" s="265"/>
      <c r="GN17" s="265"/>
      <c r="GO17" s="265"/>
      <c r="GP17" s="265"/>
      <c r="GQ17" s="265"/>
      <c r="GR17" s="265"/>
      <c r="GS17" s="265"/>
      <c r="GT17" s="265"/>
      <c r="GU17" s="265"/>
      <c r="GV17" s="265"/>
      <c r="GW17" s="265"/>
      <c r="GX17" s="265"/>
      <c r="GY17" s="265"/>
      <c r="GZ17" s="265"/>
      <c r="HA17" s="265"/>
      <c r="HB17" s="265"/>
      <c r="HC17" s="265"/>
      <c r="HD17" s="265"/>
      <c r="HE17" s="265"/>
      <c r="HF17" s="265"/>
      <c r="HG17" s="265"/>
      <c r="HH17" s="265"/>
      <c r="HI17" s="265"/>
      <c r="HJ17" s="265"/>
      <c r="HK17" s="265"/>
      <c r="HL17" s="265"/>
      <c r="HM17" s="265"/>
      <c r="HN17" s="265"/>
      <c r="HO17" s="265"/>
      <c r="HP17" s="265"/>
      <c r="HQ17" s="265"/>
      <c r="HR17" s="265"/>
      <c r="HS17" s="265"/>
      <c r="HT17" s="265"/>
      <c r="HU17" s="265"/>
      <c r="HV17" s="265"/>
      <c r="HW17" s="265"/>
      <c r="HX17" s="265"/>
      <c r="HY17" s="265"/>
      <c r="HZ17" s="265"/>
      <c r="IA17" s="265"/>
      <c r="IB17" s="265"/>
      <c r="IC17" s="265"/>
      <c r="ID17" s="265"/>
      <c r="IE17" s="265"/>
      <c r="IF17" s="265"/>
      <c r="IG17" s="265"/>
      <c r="IH17" s="265"/>
      <c r="II17" s="265"/>
      <c r="IJ17" s="265"/>
      <c r="IK17" s="265"/>
      <c r="IL17" s="265"/>
    </row>
    <row r="18" spans="1:246" ht="15">
      <c r="A18" s="276" t="s">
        <v>455</v>
      </c>
      <c r="B18" s="284" t="s">
        <v>456</v>
      </c>
      <c r="C18" s="285" t="s">
        <v>404</v>
      </c>
      <c r="D18" s="286">
        <v>0</v>
      </c>
      <c r="E18" s="287"/>
      <c r="F18" s="288">
        <v>0</v>
      </c>
      <c r="G18" s="286">
        <v>0</v>
      </c>
      <c r="H18" s="287"/>
      <c r="I18" s="288">
        <v>0</v>
      </c>
      <c r="J18" s="286">
        <v>0</v>
      </c>
      <c r="K18" s="287"/>
      <c r="L18" s="288">
        <v>0</v>
      </c>
      <c r="M18" s="286">
        <v>0</v>
      </c>
      <c r="N18" s="287"/>
      <c r="O18" s="288">
        <v>0</v>
      </c>
      <c r="P18" s="287">
        <v>0</v>
      </c>
      <c r="Q18" s="286">
        <v>0</v>
      </c>
      <c r="R18" s="287"/>
      <c r="S18" s="288">
        <v>0</v>
      </c>
      <c r="T18" s="286">
        <v>0</v>
      </c>
      <c r="U18" s="287"/>
      <c r="V18" s="288">
        <v>0</v>
      </c>
      <c r="W18" s="286">
        <v>0</v>
      </c>
      <c r="X18" s="287"/>
      <c r="Y18" s="288">
        <v>0</v>
      </c>
      <c r="Z18" s="286">
        <v>0</v>
      </c>
      <c r="AA18" s="287"/>
      <c r="AB18" s="288">
        <v>0</v>
      </c>
      <c r="AC18" s="289">
        <v>0</v>
      </c>
      <c r="AD18" s="265"/>
      <c r="AE18" s="290"/>
      <c r="AF18" s="265"/>
      <c r="AG18" s="265"/>
      <c r="AH18" s="265"/>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5"/>
      <c r="BU18" s="265"/>
      <c r="BV18" s="265"/>
      <c r="BW18" s="265"/>
      <c r="BX18" s="265"/>
      <c r="BY18" s="265"/>
      <c r="BZ18" s="265"/>
      <c r="CA18" s="265"/>
      <c r="CB18" s="265"/>
      <c r="CC18" s="265"/>
      <c r="CD18" s="265"/>
      <c r="CE18" s="265"/>
      <c r="CF18" s="265"/>
      <c r="CG18" s="265"/>
      <c r="CH18" s="265"/>
      <c r="CI18" s="265"/>
      <c r="CJ18" s="265"/>
      <c r="CK18" s="265"/>
      <c r="CL18" s="265"/>
      <c r="CM18" s="265"/>
      <c r="CN18" s="265"/>
      <c r="CO18" s="265"/>
      <c r="CP18" s="265"/>
      <c r="CQ18" s="265"/>
      <c r="CR18" s="265"/>
      <c r="CS18" s="265"/>
      <c r="CT18" s="265"/>
      <c r="CU18" s="265"/>
      <c r="CV18" s="265"/>
      <c r="CW18" s="265"/>
      <c r="CX18" s="265"/>
      <c r="CY18" s="265"/>
      <c r="CZ18" s="265"/>
      <c r="DA18" s="265"/>
      <c r="DB18" s="265"/>
      <c r="DC18" s="265"/>
      <c r="DD18" s="265"/>
      <c r="DE18" s="265"/>
      <c r="DF18" s="265"/>
      <c r="DG18" s="265"/>
      <c r="DH18" s="265"/>
      <c r="DI18" s="265"/>
      <c r="DJ18" s="265"/>
      <c r="DK18" s="265"/>
      <c r="DL18" s="265"/>
      <c r="DM18" s="265"/>
      <c r="DN18" s="265"/>
      <c r="DO18" s="265"/>
      <c r="DP18" s="265"/>
      <c r="DQ18" s="265"/>
      <c r="DR18" s="265"/>
      <c r="DS18" s="265"/>
      <c r="DT18" s="265"/>
      <c r="DU18" s="265"/>
      <c r="DV18" s="265"/>
      <c r="DW18" s="265"/>
      <c r="DX18" s="265"/>
      <c r="DY18" s="265"/>
      <c r="DZ18" s="265"/>
      <c r="EA18" s="265"/>
      <c r="EB18" s="265"/>
      <c r="EC18" s="265"/>
      <c r="ED18" s="265"/>
      <c r="EE18" s="265"/>
      <c r="EF18" s="265"/>
      <c r="EG18" s="265"/>
      <c r="EH18" s="265"/>
      <c r="EI18" s="265"/>
      <c r="EJ18" s="265"/>
      <c r="EK18" s="265"/>
      <c r="EL18" s="265"/>
      <c r="EM18" s="265"/>
      <c r="EN18" s="265"/>
      <c r="EO18" s="265"/>
      <c r="EP18" s="265"/>
      <c r="EQ18" s="265"/>
      <c r="ER18" s="265"/>
      <c r="ES18" s="265"/>
      <c r="ET18" s="265"/>
      <c r="EU18" s="265"/>
      <c r="EV18" s="265"/>
      <c r="EW18" s="265"/>
      <c r="EX18" s="265"/>
      <c r="EY18" s="265"/>
      <c r="EZ18" s="265"/>
      <c r="FA18" s="265"/>
      <c r="FB18" s="265"/>
      <c r="FC18" s="265"/>
      <c r="FD18" s="265"/>
      <c r="FE18" s="265"/>
      <c r="FF18" s="265"/>
      <c r="FG18" s="265"/>
      <c r="FH18" s="265"/>
      <c r="FI18" s="265"/>
      <c r="FJ18" s="265"/>
      <c r="FK18" s="265"/>
      <c r="FL18" s="265"/>
      <c r="FM18" s="265"/>
      <c r="FN18" s="265"/>
      <c r="FO18" s="265"/>
      <c r="FP18" s="265"/>
      <c r="FQ18" s="265"/>
      <c r="FR18" s="265"/>
      <c r="FS18" s="265"/>
      <c r="FT18" s="265"/>
      <c r="FU18" s="265"/>
      <c r="FV18" s="265"/>
      <c r="FW18" s="265"/>
      <c r="FX18" s="265"/>
      <c r="FY18" s="265"/>
      <c r="FZ18" s="265"/>
      <c r="GA18" s="265"/>
      <c r="GB18" s="265"/>
      <c r="GC18" s="265"/>
      <c r="GD18" s="265"/>
      <c r="GE18" s="265"/>
      <c r="GF18" s="265"/>
      <c r="GG18" s="265"/>
      <c r="GH18" s="265"/>
      <c r="GI18" s="265"/>
      <c r="GJ18" s="265"/>
      <c r="GK18" s="265"/>
      <c r="GL18" s="265"/>
      <c r="GM18" s="265"/>
      <c r="GN18" s="265"/>
      <c r="GO18" s="265"/>
      <c r="GP18" s="265"/>
      <c r="GQ18" s="265"/>
      <c r="GR18" s="265"/>
      <c r="GS18" s="265"/>
      <c r="GT18" s="265"/>
      <c r="GU18" s="265"/>
      <c r="GV18" s="265"/>
      <c r="GW18" s="265"/>
      <c r="GX18" s="265"/>
      <c r="GY18" s="265"/>
      <c r="GZ18" s="265"/>
      <c r="HA18" s="265"/>
      <c r="HB18" s="265"/>
      <c r="HC18" s="265"/>
      <c r="HD18" s="265"/>
      <c r="HE18" s="265"/>
      <c r="HF18" s="265"/>
      <c r="HG18" s="265"/>
      <c r="HH18" s="265"/>
      <c r="HI18" s="265"/>
      <c r="HJ18" s="265"/>
      <c r="HK18" s="265"/>
      <c r="HL18" s="265"/>
      <c r="HM18" s="265"/>
      <c r="HN18" s="265"/>
      <c r="HO18" s="265"/>
      <c r="HP18" s="265"/>
      <c r="HQ18" s="265"/>
      <c r="HR18" s="265"/>
      <c r="HS18" s="265"/>
      <c r="HT18" s="265"/>
      <c r="HU18" s="265"/>
      <c r="HV18" s="265"/>
      <c r="HW18" s="265"/>
      <c r="HX18" s="265"/>
      <c r="HY18" s="265"/>
      <c r="HZ18" s="265"/>
      <c r="IA18" s="265"/>
      <c r="IB18" s="265"/>
      <c r="IC18" s="265"/>
      <c r="ID18" s="265"/>
      <c r="IE18" s="265"/>
      <c r="IF18" s="265"/>
      <c r="IG18" s="265"/>
      <c r="IH18" s="265"/>
      <c r="II18" s="265"/>
      <c r="IJ18" s="265"/>
      <c r="IK18" s="265"/>
      <c r="IL18" s="265"/>
    </row>
    <row r="19" spans="1:246" ht="22.5">
      <c r="A19" s="276" t="s">
        <v>457</v>
      </c>
      <c r="B19" s="284" t="s">
        <v>458</v>
      </c>
      <c r="C19" s="285" t="s">
        <v>405</v>
      </c>
      <c r="D19" s="286">
        <v>0</v>
      </c>
      <c r="E19" s="287"/>
      <c r="F19" s="288">
        <v>0</v>
      </c>
      <c r="G19" s="286">
        <v>0</v>
      </c>
      <c r="H19" s="287"/>
      <c r="I19" s="288">
        <v>0</v>
      </c>
      <c r="J19" s="286">
        <v>0</v>
      </c>
      <c r="K19" s="287"/>
      <c r="L19" s="288">
        <v>0</v>
      </c>
      <c r="M19" s="286">
        <v>0</v>
      </c>
      <c r="N19" s="287"/>
      <c r="O19" s="288">
        <v>0</v>
      </c>
      <c r="P19" s="287">
        <v>0</v>
      </c>
      <c r="Q19" s="286">
        <v>0</v>
      </c>
      <c r="R19" s="287"/>
      <c r="S19" s="288">
        <v>0</v>
      </c>
      <c r="T19" s="286">
        <v>0</v>
      </c>
      <c r="U19" s="287"/>
      <c r="V19" s="288">
        <v>0</v>
      </c>
      <c r="W19" s="286">
        <v>0</v>
      </c>
      <c r="X19" s="287"/>
      <c r="Y19" s="288">
        <v>0</v>
      </c>
      <c r="Z19" s="286">
        <v>0</v>
      </c>
      <c r="AA19" s="287"/>
      <c r="AB19" s="288">
        <v>0</v>
      </c>
      <c r="AC19" s="289">
        <v>0</v>
      </c>
      <c r="AD19" s="265"/>
      <c r="AE19" s="290"/>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c r="BV19" s="265"/>
      <c r="BW19" s="265"/>
      <c r="BX19" s="265"/>
      <c r="BY19" s="265"/>
      <c r="BZ19" s="265"/>
      <c r="CA19" s="265"/>
      <c r="CB19" s="265"/>
      <c r="CC19" s="265"/>
      <c r="CD19" s="265"/>
      <c r="CE19" s="265"/>
      <c r="CF19" s="265"/>
      <c r="CG19" s="265"/>
      <c r="CH19" s="265"/>
      <c r="CI19" s="265"/>
      <c r="CJ19" s="265"/>
      <c r="CK19" s="265"/>
      <c r="CL19" s="265"/>
      <c r="CM19" s="265"/>
      <c r="CN19" s="265"/>
      <c r="CO19" s="265"/>
      <c r="CP19" s="265"/>
      <c r="CQ19" s="265"/>
      <c r="CR19" s="265"/>
      <c r="CS19" s="265"/>
      <c r="CT19" s="265"/>
      <c r="CU19" s="265"/>
      <c r="CV19" s="265"/>
      <c r="CW19" s="265"/>
      <c r="CX19" s="265"/>
      <c r="CY19" s="265"/>
      <c r="CZ19" s="265"/>
      <c r="DA19" s="265"/>
      <c r="DB19" s="265"/>
      <c r="DC19" s="265"/>
      <c r="DD19" s="265"/>
      <c r="DE19" s="265"/>
      <c r="DF19" s="265"/>
      <c r="DG19" s="265"/>
      <c r="DH19" s="265"/>
      <c r="DI19" s="265"/>
      <c r="DJ19" s="265"/>
      <c r="DK19" s="265"/>
      <c r="DL19" s="265"/>
      <c r="DM19" s="265"/>
      <c r="DN19" s="265"/>
      <c r="DO19" s="265"/>
      <c r="DP19" s="265"/>
      <c r="DQ19" s="265"/>
      <c r="DR19" s="265"/>
      <c r="DS19" s="265"/>
      <c r="DT19" s="265"/>
      <c r="DU19" s="265"/>
      <c r="DV19" s="265"/>
      <c r="DW19" s="265"/>
      <c r="DX19" s="265"/>
      <c r="DY19" s="265"/>
      <c r="DZ19" s="265"/>
      <c r="EA19" s="265"/>
      <c r="EB19" s="265"/>
      <c r="EC19" s="265"/>
      <c r="ED19" s="265"/>
      <c r="EE19" s="265"/>
      <c r="EF19" s="265"/>
      <c r="EG19" s="265"/>
      <c r="EH19" s="265"/>
      <c r="EI19" s="265"/>
      <c r="EJ19" s="265"/>
      <c r="EK19" s="265"/>
      <c r="EL19" s="265"/>
      <c r="EM19" s="265"/>
      <c r="EN19" s="265"/>
      <c r="EO19" s="265"/>
      <c r="EP19" s="265"/>
      <c r="EQ19" s="265"/>
      <c r="ER19" s="265"/>
      <c r="ES19" s="265"/>
      <c r="ET19" s="265"/>
      <c r="EU19" s="265"/>
      <c r="EV19" s="265"/>
      <c r="EW19" s="265"/>
      <c r="EX19" s="265"/>
      <c r="EY19" s="265"/>
      <c r="EZ19" s="265"/>
      <c r="FA19" s="265"/>
      <c r="FB19" s="265"/>
      <c r="FC19" s="265"/>
      <c r="FD19" s="265"/>
      <c r="FE19" s="265"/>
      <c r="FF19" s="265"/>
      <c r="FG19" s="265"/>
      <c r="FH19" s="265"/>
      <c r="FI19" s="265"/>
      <c r="FJ19" s="265"/>
      <c r="FK19" s="265"/>
      <c r="FL19" s="265"/>
      <c r="FM19" s="265"/>
      <c r="FN19" s="265"/>
      <c r="FO19" s="265"/>
      <c r="FP19" s="265"/>
      <c r="FQ19" s="265"/>
      <c r="FR19" s="265"/>
      <c r="FS19" s="265"/>
      <c r="FT19" s="265"/>
      <c r="FU19" s="265"/>
      <c r="FV19" s="265"/>
      <c r="FW19" s="265"/>
      <c r="FX19" s="265"/>
      <c r="FY19" s="265"/>
      <c r="FZ19" s="265"/>
      <c r="GA19" s="265"/>
      <c r="GB19" s="265"/>
      <c r="GC19" s="265"/>
      <c r="GD19" s="265"/>
      <c r="GE19" s="265"/>
      <c r="GF19" s="265"/>
      <c r="GG19" s="265"/>
      <c r="GH19" s="265"/>
      <c r="GI19" s="265"/>
      <c r="GJ19" s="265"/>
      <c r="GK19" s="265"/>
      <c r="GL19" s="265"/>
      <c r="GM19" s="265"/>
      <c r="GN19" s="265"/>
      <c r="GO19" s="265"/>
      <c r="GP19" s="265"/>
      <c r="GQ19" s="265"/>
      <c r="GR19" s="265"/>
      <c r="GS19" s="265"/>
      <c r="GT19" s="265"/>
      <c r="GU19" s="265"/>
      <c r="GV19" s="265"/>
      <c r="GW19" s="265"/>
      <c r="GX19" s="265"/>
      <c r="GY19" s="265"/>
      <c r="GZ19" s="265"/>
      <c r="HA19" s="265"/>
      <c r="HB19" s="265"/>
      <c r="HC19" s="265"/>
      <c r="HD19" s="265"/>
      <c r="HE19" s="265"/>
      <c r="HF19" s="265"/>
      <c r="HG19" s="265"/>
      <c r="HH19" s="265"/>
      <c r="HI19" s="265"/>
      <c r="HJ19" s="265"/>
      <c r="HK19" s="265"/>
      <c r="HL19" s="265"/>
      <c r="HM19" s="265"/>
      <c r="HN19" s="265"/>
      <c r="HO19" s="265"/>
      <c r="HP19" s="265"/>
      <c r="HQ19" s="265"/>
      <c r="HR19" s="265"/>
      <c r="HS19" s="265"/>
      <c r="HT19" s="265"/>
      <c r="HU19" s="265"/>
      <c r="HV19" s="265"/>
      <c r="HW19" s="265"/>
      <c r="HX19" s="265"/>
      <c r="HY19" s="265"/>
      <c r="HZ19" s="265"/>
      <c r="IA19" s="265"/>
      <c r="IB19" s="265"/>
      <c r="IC19" s="265"/>
      <c r="ID19" s="265"/>
      <c r="IE19" s="265"/>
      <c r="IF19" s="265"/>
      <c r="IG19" s="265"/>
      <c r="IH19" s="265"/>
      <c r="II19" s="265"/>
      <c r="IJ19" s="265"/>
      <c r="IK19" s="265"/>
      <c r="IL19" s="265"/>
    </row>
    <row r="20" spans="1:246" ht="22.5">
      <c r="A20" s="276" t="s">
        <v>459</v>
      </c>
      <c r="B20" s="284" t="s">
        <v>406</v>
      </c>
      <c r="C20" s="285" t="s">
        <v>460</v>
      </c>
      <c r="D20" s="286">
        <v>0</v>
      </c>
      <c r="E20" s="287"/>
      <c r="F20" s="288">
        <v>0</v>
      </c>
      <c r="G20" s="286">
        <v>0</v>
      </c>
      <c r="H20" s="287"/>
      <c r="I20" s="288">
        <v>0</v>
      </c>
      <c r="J20" s="286">
        <v>0</v>
      </c>
      <c r="K20" s="287"/>
      <c r="L20" s="288">
        <v>0</v>
      </c>
      <c r="M20" s="286">
        <v>0</v>
      </c>
      <c r="N20" s="287"/>
      <c r="O20" s="288">
        <v>0</v>
      </c>
      <c r="P20" s="287">
        <v>0</v>
      </c>
      <c r="Q20" s="286">
        <v>0</v>
      </c>
      <c r="R20" s="287"/>
      <c r="S20" s="288">
        <v>0</v>
      </c>
      <c r="T20" s="286">
        <v>0</v>
      </c>
      <c r="U20" s="287"/>
      <c r="V20" s="288">
        <v>0</v>
      </c>
      <c r="W20" s="286">
        <v>0</v>
      </c>
      <c r="X20" s="287"/>
      <c r="Y20" s="288">
        <v>0</v>
      </c>
      <c r="Z20" s="286">
        <v>0</v>
      </c>
      <c r="AA20" s="287"/>
      <c r="AB20" s="288">
        <v>0</v>
      </c>
      <c r="AC20" s="289">
        <v>0</v>
      </c>
      <c r="AD20" s="265"/>
      <c r="AE20" s="290"/>
      <c r="AF20" s="265"/>
      <c r="AG20" s="265"/>
      <c r="AH20" s="26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c r="BG20" s="265"/>
      <c r="BH20" s="265"/>
      <c r="BI20" s="265"/>
      <c r="BJ20" s="265"/>
      <c r="BK20" s="265"/>
      <c r="BL20" s="265"/>
      <c r="BM20" s="265"/>
      <c r="BN20" s="265"/>
      <c r="BO20" s="265"/>
      <c r="BP20" s="265"/>
      <c r="BQ20" s="265"/>
      <c r="BR20" s="265"/>
      <c r="BS20" s="265"/>
      <c r="BT20" s="265"/>
      <c r="BU20" s="265"/>
      <c r="BV20" s="265"/>
      <c r="BW20" s="265"/>
      <c r="BX20" s="265"/>
      <c r="BY20" s="265"/>
      <c r="BZ20" s="265"/>
      <c r="CA20" s="265"/>
      <c r="CB20" s="265"/>
      <c r="CC20" s="265"/>
      <c r="CD20" s="265"/>
      <c r="CE20" s="265"/>
      <c r="CF20" s="265"/>
      <c r="CG20" s="265"/>
      <c r="CH20" s="265"/>
      <c r="CI20" s="265"/>
      <c r="CJ20" s="265"/>
      <c r="CK20" s="265"/>
      <c r="CL20" s="265"/>
      <c r="CM20" s="265"/>
      <c r="CN20" s="265"/>
      <c r="CO20" s="265"/>
      <c r="CP20" s="265"/>
      <c r="CQ20" s="265"/>
      <c r="CR20" s="265"/>
      <c r="CS20" s="265"/>
      <c r="CT20" s="265"/>
      <c r="CU20" s="265"/>
      <c r="CV20" s="265"/>
      <c r="CW20" s="265"/>
      <c r="CX20" s="265"/>
      <c r="CY20" s="265"/>
      <c r="CZ20" s="265"/>
      <c r="DA20" s="265"/>
      <c r="DB20" s="265"/>
      <c r="DC20" s="265"/>
      <c r="DD20" s="265"/>
      <c r="DE20" s="265"/>
      <c r="DF20" s="265"/>
      <c r="DG20" s="265"/>
      <c r="DH20" s="265"/>
      <c r="DI20" s="265"/>
      <c r="DJ20" s="265"/>
      <c r="DK20" s="265"/>
      <c r="DL20" s="265"/>
      <c r="DM20" s="265"/>
      <c r="DN20" s="265"/>
      <c r="DO20" s="265"/>
      <c r="DP20" s="265"/>
      <c r="DQ20" s="265"/>
      <c r="DR20" s="265"/>
      <c r="DS20" s="265"/>
      <c r="DT20" s="265"/>
      <c r="DU20" s="265"/>
      <c r="DV20" s="265"/>
      <c r="DW20" s="265"/>
      <c r="DX20" s="265"/>
      <c r="DY20" s="265"/>
      <c r="DZ20" s="265"/>
      <c r="EA20" s="265"/>
      <c r="EB20" s="265"/>
      <c r="EC20" s="265"/>
      <c r="ED20" s="265"/>
      <c r="EE20" s="265"/>
      <c r="EF20" s="265"/>
      <c r="EG20" s="265"/>
      <c r="EH20" s="265"/>
      <c r="EI20" s="265"/>
      <c r="EJ20" s="265"/>
      <c r="EK20" s="265"/>
      <c r="EL20" s="265"/>
      <c r="EM20" s="265"/>
      <c r="EN20" s="265"/>
      <c r="EO20" s="265"/>
      <c r="EP20" s="265"/>
      <c r="EQ20" s="265"/>
      <c r="ER20" s="265"/>
      <c r="ES20" s="265"/>
      <c r="ET20" s="265"/>
      <c r="EU20" s="265"/>
      <c r="EV20" s="265"/>
      <c r="EW20" s="265"/>
      <c r="EX20" s="265"/>
      <c r="EY20" s="265"/>
      <c r="EZ20" s="265"/>
      <c r="FA20" s="265"/>
      <c r="FB20" s="265"/>
      <c r="FC20" s="265"/>
      <c r="FD20" s="265"/>
      <c r="FE20" s="265"/>
      <c r="FF20" s="265"/>
      <c r="FG20" s="265"/>
      <c r="FH20" s="265"/>
      <c r="FI20" s="265"/>
      <c r="FJ20" s="265"/>
      <c r="FK20" s="265"/>
      <c r="FL20" s="265"/>
      <c r="FM20" s="265"/>
      <c r="FN20" s="265"/>
      <c r="FO20" s="265"/>
      <c r="FP20" s="265"/>
      <c r="FQ20" s="265"/>
      <c r="FR20" s="265"/>
      <c r="FS20" s="265"/>
      <c r="FT20" s="265"/>
      <c r="FU20" s="265"/>
      <c r="FV20" s="265"/>
      <c r="FW20" s="265"/>
      <c r="FX20" s="265"/>
      <c r="FY20" s="265"/>
      <c r="FZ20" s="265"/>
      <c r="GA20" s="265"/>
      <c r="GB20" s="265"/>
      <c r="GC20" s="265"/>
      <c r="GD20" s="265"/>
      <c r="GE20" s="265"/>
      <c r="GF20" s="265"/>
      <c r="GG20" s="265"/>
      <c r="GH20" s="265"/>
      <c r="GI20" s="265"/>
      <c r="GJ20" s="265"/>
      <c r="GK20" s="265"/>
      <c r="GL20" s="265"/>
      <c r="GM20" s="265"/>
      <c r="GN20" s="265"/>
      <c r="GO20" s="265"/>
      <c r="GP20" s="265"/>
      <c r="GQ20" s="265"/>
      <c r="GR20" s="265"/>
      <c r="GS20" s="265"/>
      <c r="GT20" s="265"/>
      <c r="GU20" s="265"/>
      <c r="GV20" s="265"/>
      <c r="GW20" s="265"/>
      <c r="GX20" s="265"/>
      <c r="GY20" s="265"/>
      <c r="GZ20" s="265"/>
      <c r="HA20" s="265"/>
      <c r="HB20" s="265"/>
      <c r="HC20" s="265"/>
      <c r="HD20" s="265"/>
      <c r="HE20" s="265"/>
      <c r="HF20" s="265"/>
      <c r="HG20" s="265"/>
      <c r="HH20" s="265"/>
      <c r="HI20" s="265"/>
      <c r="HJ20" s="265"/>
      <c r="HK20" s="265"/>
      <c r="HL20" s="265"/>
      <c r="HM20" s="265"/>
      <c r="HN20" s="265"/>
      <c r="HO20" s="265"/>
      <c r="HP20" s="265"/>
      <c r="HQ20" s="265"/>
      <c r="HR20" s="265"/>
      <c r="HS20" s="265"/>
      <c r="HT20" s="265"/>
      <c r="HU20" s="265"/>
      <c r="HV20" s="265"/>
      <c r="HW20" s="265"/>
      <c r="HX20" s="265"/>
      <c r="HY20" s="265"/>
      <c r="HZ20" s="265"/>
      <c r="IA20" s="265"/>
      <c r="IB20" s="265"/>
      <c r="IC20" s="265"/>
      <c r="ID20" s="265"/>
      <c r="IE20" s="265"/>
      <c r="IF20" s="265"/>
      <c r="IG20" s="265"/>
      <c r="IH20" s="265"/>
      <c r="II20" s="265"/>
      <c r="IJ20" s="265"/>
      <c r="IK20" s="265"/>
      <c r="IL20" s="265"/>
    </row>
    <row r="21" spans="1:246" ht="22.5">
      <c r="A21" s="276" t="s">
        <v>461</v>
      </c>
      <c r="B21" s="284" t="s">
        <v>407</v>
      </c>
      <c r="C21" s="285" t="s">
        <v>408</v>
      </c>
      <c r="D21" s="286">
        <v>0</v>
      </c>
      <c r="E21" s="287"/>
      <c r="F21" s="288">
        <v>0</v>
      </c>
      <c r="G21" s="286">
        <v>0</v>
      </c>
      <c r="H21" s="287"/>
      <c r="I21" s="288">
        <v>0</v>
      </c>
      <c r="J21" s="286">
        <v>0</v>
      </c>
      <c r="K21" s="287"/>
      <c r="L21" s="288">
        <v>0</v>
      </c>
      <c r="M21" s="286">
        <v>0</v>
      </c>
      <c r="N21" s="287"/>
      <c r="O21" s="288">
        <v>0</v>
      </c>
      <c r="P21" s="287">
        <v>0</v>
      </c>
      <c r="Q21" s="286">
        <v>0</v>
      </c>
      <c r="R21" s="287"/>
      <c r="S21" s="288">
        <v>0</v>
      </c>
      <c r="T21" s="286">
        <v>0</v>
      </c>
      <c r="U21" s="287"/>
      <c r="V21" s="288">
        <v>0</v>
      </c>
      <c r="W21" s="286">
        <v>0</v>
      </c>
      <c r="X21" s="287"/>
      <c r="Y21" s="288">
        <v>0</v>
      </c>
      <c r="Z21" s="286">
        <v>0</v>
      </c>
      <c r="AA21" s="287"/>
      <c r="AB21" s="288">
        <v>0</v>
      </c>
      <c r="AC21" s="289">
        <v>0</v>
      </c>
      <c r="AD21" s="265"/>
      <c r="AE21" s="290"/>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5"/>
      <c r="CQ21" s="265"/>
      <c r="CR21" s="265"/>
      <c r="CS21" s="265"/>
      <c r="CT21" s="265"/>
      <c r="CU21" s="265"/>
      <c r="CV21" s="265"/>
      <c r="CW21" s="265"/>
      <c r="CX21" s="265"/>
      <c r="CY21" s="265"/>
      <c r="CZ21" s="265"/>
      <c r="DA21" s="265"/>
      <c r="DB21" s="265"/>
      <c r="DC21" s="265"/>
      <c r="DD21" s="265"/>
      <c r="DE21" s="265"/>
      <c r="DF21" s="265"/>
      <c r="DG21" s="265"/>
      <c r="DH21" s="265"/>
      <c r="DI21" s="265"/>
      <c r="DJ21" s="265"/>
      <c r="DK21" s="265"/>
      <c r="DL21" s="265"/>
      <c r="DM21" s="265"/>
      <c r="DN21" s="265"/>
      <c r="DO21" s="265"/>
      <c r="DP21" s="265"/>
      <c r="DQ21" s="265"/>
      <c r="DR21" s="265"/>
      <c r="DS21" s="265"/>
      <c r="DT21" s="265"/>
      <c r="DU21" s="265"/>
      <c r="DV21" s="265"/>
      <c r="DW21" s="265"/>
      <c r="DX21" s="265"/>
      <c r="DY21" s="265"/>
      <c r="DZ21" s="265"/>
      <c r="EA21" s="265"/>
      <c r="EB21" s="265"/>
      <c r="EC21" s="265"/>
      <c r="ED21" s="265"/>
      <c r="EE21" s="265"/>
      <c r="EF21" s="265"/>
      <c r="EG21" s="265"/>
      <c r="EH21" s="265"/>
      <c r="EI21" s="265"/>
      <c r="EJ21" s="265"/>
      <c r="EK21" s="265"/>
      <c r="EL21" s="265"/>
      <c r="EM21" s="265"/>
      <c r="EN21" s="265"/>
      <c r="EO21" s="265"/>
      <c r="EP21" s="265"/>
      <c r="EQ21" s="265"/>
      <c r="ER21" s="265"/>
      <c r="ES21" s="265"/>
      <c r="ET21" s="265"/>
      <c r="EU21" s="265"/>
      <c r="EV21" s="265"/>
      <c r="EW21" s="265"/>
      <c r="EX21" s="265"/>
      <c r="EY21" s="265"/>
      <c r="EZ21" s="265"/>
      <c r="FA21" s="265"/>
      <c r="FB21" s="265"/>
      <c r="FC21" s="265"/>
      <c r="FD21" s="265"/>
      <c r="FE21" s="265"/>
      <c r="FF21" s="265"/>
      <c r="FG21" s="265"/>
      <c r="FH21" s="265"/>
      <c r="FI21" s="265"/>
      <c r="FJ21" s="265"/>
      <c r="FK21" s="265"/>
      <c r="FL21" s="265"/>
      <c r="FM21" s="265"/>
      <c r="FN21" s="265"/>
      <c r="FO21" s="265"/>
      <c r="FP21" s="265"/>
      <c r="FQ21" s="265"/>
      <c r="FR21" s="265"/>
      <c r="FS21" s="265"/>
      <c r="FT21" s="265"/>
      <c r="FU21" s="265"/>
      <c r="FV21" s="265"/>
      <c r="FW21" s="265"/>
      <c r="FX21" s="265"/>
      <c r="FY21" s="265"/>
      <c r="FZ21" s="265"/>
      <c r="GA21" s="265"/>
      <c r="GB21" s="265"/>
      <c r="GC21" s="265"/>
      <c r="GD21" s="265"/>
      <c r="GE21" s="265"/>
      <c r="GF21" s="265"/>
      <c r="GG21" s="265"/>
      <c r="GH21" s="265"/>
      <c r="GI21" s="265"/>
      <c r="GJ21" s="265"/>
      <c r="GK21" s="265"/>
      <c r="GL21" s="265"/>
      <c r="GM21" s="265"/>
      <c r="GN21" s="265"/>
      <c r="GO21" s="265"/>
      <c r="GP21" s="265"/>
      <c r="GQ21" s="265"/>
      <c r="GR21" s="265"/>
      <c r="GS21" s="265"/>
      <c r="GT21" s="265"/>
      <c r="GU21" s="265"/>
      <c r="GV21" s="265"/>
      <c r="GW21" s="265"/>
      <c r="GX21" s="265"/>
      <c r="GY21" s="265"/>
      <c r="GZ21" s="265"/>
      <c r="HA21" s="265"/>
      <c r="HB21" s="265"/>
      <c r="HC21" s="265"/>
      <c r="HD21" s="265"/>
      <c r="HE21" s="265"/>
      <c r="HF21" s="265"/>
      <c r="HG21" s="265"/>
      <c r="HH21" s="265"/>
      <c r="HI21" s="265"/>
      <c r="HJ21" s="265"/>
      <c r="HK21" s="265"/>
      <c r="HL21" s="265"/>
      <c r="HM21" s="265"/>
      <c r="HN21" s="265"/>
      <c r="HO21" s="265"/>
      <c r="HP21" s="265"/>
      <c r="HQ21" s="265"/>
      <c r="HR21" s="265"/>
      <c r="HS21" s="265"/>
      <c r="HT21" s="265"/>
      <c r="HU21" s="265"/>
      <c r="HV21" s="265"/>
      <c r="HW21" s="265"/>
      <c r="HX21" s="265"/>
      <c r="HY21" s="265"/>
      <c r="HZ21" s="265"/>
      <c r="IA21" s="265"/>
      <c r="IB21" s="265"/>
      <c r="IC21" s="265"/>
      <c r="ID21" s="265"/>
      <c r="IE21" s="265"/>
      <c r="IF21" s="265"/>
      <c r="IG21" s="265"/>
      <c r="IH21" s="265"/>
      <c r="II21" s="265"/>
      <c r="IJ21" s="265"/>
      <c r="IK21" s="265"/>
      <c r="IL21" s="265"/>
    </row>
    <row r="22" spans="1:246" ht="33.75">
      <c r="A22" s="276" t="s">
        <v>462</v>
      </c>
      <c r="B22" s="284" t="s">
        <v>463</v>
      </c>
      <c r="C22" s="285" t="s">
        <v>409</v>
      </c>
      <c r="D22" s="286">
        <v>0</v>
      </c>
      <c r="E22" s="287"/>
      <c r="F22" s="288">
        <v>0</v>
      </c>
      <c r="G22" s="286">
        <v>0</v>
      </c>
      <c r="H22" s="287"/>
      <c r="I22" s="288">
        <v>0</v>
      </c>
      <c r="J22" s="286">
        <v>0</v>
      </c>
      <c r="K22" s="287"/>
      <c r="L22" s="288">
        <v>0</v>
      </c>
      <c r="M22" s="286">
        <v>0</v>
      </c>
      <c r="N22" s="287"/>
      <c r="O22" s="288">
        <v>0</v>
      </c>
      <c r="P22" s="287">
        <v>0</v>
      </c>
      <c r="Q22" s="286">
        <v>0</v>
      </c>
      <c r="R22" s="287"/>
      <c r="S22" s="288">
        <v>0</v>
      </c>
      <c r="T22" s="286">
        <v>0</v>
      </c>
      <c r="U22" s="287"/>
      <c r="V22" s="288">
        <v>0</v>
      </c>
      <c r="W22" s="286">
        <v>0</v>
      </c>
      <c r="X22" s="287"/>
      <c r="Y22" s="288">
        <v>0</v>
      </c>
      <c r="Z22" s="286">
        <v>0</v>
      </c>
      <c r="AA22" s="287"/>
      <c r="AB22" s="288">
        <v>0</v>
      </c>
      <c r="AC22" s="289">
        <v>0</v>
      </c>
      <c r="AD22" s="265"/>
      <c r="AE22" s="290"/>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5"/>
      <c r="CM22" s="265"/>
      <c r="CN22" s="265"/>
      <c r="CO22" s="265"/>
      <c r="CP22" s="265"/>
      <c r="CQ22" s="265"/>
      <c r="CR22" s="265"/>
      <c r="CS22" s="265"/>
      <c r="CT22" s="265"/>
      <c r="CU22" s="265"/>
      <c r="CV22" s="265"/>
      <c r="CW22" s="265"/>
      <c r="CX22" s="265"/>
      <c r="CY22" s="265"/>
      <c r="CZ22" s="265"/>
      <c r="DA22" s="265"/>
      <c r="DB22" s="265"/>
      <c r="DC22" s="265"/>
      <c r="DD22" s="265"/>
      <c r="DE22" s="265"/>
      <c r="DF22" s="265"/>
      <c r="DG22" s="265"/>
      <c r="DH22" s="265"/>
      <c r="DI22" s="265"/>
      <c r="DJ22" s="265"/>
      <c r="DK22" s="265"/>
      <c r="DL22" s="265"/>
      <c r="DM22" s="265"/>
      <c r="DN22" s="265"/>
      <c r="DO22" s="265"/>
      <c r="DP22" s="265"/>
      <c r="DQ22" s="265"/>
      <c r="DR22" s="265"/>
      <c r="DS22" s="265"/>
      <c r="DT22" s="265"/>
      <c r="DU22" s="265"/>
      <c r="DV22" s="265"/>
      <c r="DW22" s="265"/>
      <c r="DX22" s="265"/>
      <c r="DY22" s="265"/>
      <c r="DZ22" s="265"/>
      <c r="EA22" s="265"/>
      <c r="EB22" s="265"/>
      <c r="EC22" s="265"/>
      <c r="ED22" s="265"/>
      <c r="EE22" s="265"/>
      <c r="EF22" s="265"/>
      <c r="EG22" s="265"/>
      <c r="EH22" s="265"/>
      <c r="EI22" s="265"/>
      <c r="EJ22" s="265"/>
      <c r="EK22" s="265"/>
      <c r="EL22" s="265"/>
      <c r="EM22" s="265"/>
      <c r="EN22" s="265"/>
      <c r="EO22" s="265"/>
      <c r="EP22" s="265"/>
      <c r="EQ22" s="265"/>
      <c r="ER22" s="265"/>
      <c r="ES22" s="265"/>
      <c r="ET22" s="265"/>
      <c r="EU22" s="265"/>
      <c r="EV22" s="265"/>
      <c r="EW22" s="265"/>
      <c r="EX22" s="265"/>
      <c r="EY22" s="265"/>
      <c r="EZ22" s="265"/>
      <c r="FA22" s="265"/>
      <c r="FB22" s="265"/>
      <c r="FC22" s="265"/>
      <c r="FD22" s="265"/>
      <c r="FE22" s="265"/>
      <c r="FF22" s="265"/>
      <c r="FG22" s="265"/>
      <c r="FH22" s="265"/>
      <c r="FI22" s="265"/>
      <c r="FJ22" s="265"/>
      <c r="FK22" s="265"/>
      <c r="FL22" s="265"/>
      <c r="FM22" s="265"/>
      <c r="FN22" s="265"/>
      <c r="FO22" s="265"/>
      <c r="FP22" s="265"/>
      <c r="FQ22" s="265"/>
      <c r="FR22" s="265"/>
      <c r="FS22" s="265"/>
      <c r="FT22" s="265"/>
      <c r="FU22" s="265"/>
      <c r="FV22" s="265"/>
      <c r="FW22" s="265"/>
      <c r="FX22" s="265"/>
      <c r="FY22" s="265"/>
      <c r="FZ22" s="265"/>
      <c r="GA22" s="265"/>
      <c r="GB22" s="265"/>
      <c r="GC22" s="265"/>
      <c r="GD22" s="265"/>
      <c r="GE22" s="265"/>
      <c r="GF22" s="265"/>
      <c r="GG22" s="265"/>
      <c r="GH22" s="265"/>
      <c r="GI22" s="265"/>
      <c r="GJ22" s="265"/>
      <c r="GK22" s="265"/>
      <c r="GL22" s="265"/>
      <c r="GM22" s="265"/>
      <c r="GN22" s="265"/>
      <c r="GO22" s="265"/>
      <c r="GP22" s="265"/>
      <c r="GQ22" s="265"/>
      <c r="GR22" s="265"/>
      <c r="GS22" s="265"/>
      <c r="GT22" s="265"/>
      <c r="GU22" s="265"/>
      <c r="GV22" s="265"/>
      <c r="GW22" s="265"/>
      <c r="GX22" s="265"/>
      <c r="GY22" s="265"/>
      <c r="GZ22" s="265"/>
      <c r="HA22" s="265"/>
      <c r="HB22" s="265"/>
      <c r="HC22" s="265"/>
      <c r="HD22" s="265"/>
      <c r="HE22" s="265"/>
      <c r="HF22" s="265"/>
      <c r="HG22" s="265"/>
      <c r="HH22" s="265"/>
      <c r="HI22" s="265"/>
      <c r="HJ22" s="265"/>
      <c r="HK22" s="265"/>
      <c r="HL22" s="265"/>
      <c r="HM22" s="265"/>
      <c r="HN22" s="265"/>
      <c r="HO22" s="265"/>
      <c r="HP22" s="265"/>
      <c r="HQ22" s="265"/>
      <c r="HR22" s="265"/>
      <c r="HS22" s="265"/>
      <c r="HT22" s="265"/>
      <c r="HU22" s="265"/>
      <c r="HV22" s="265"/>
      <c r="HW22" s="265"/>
      <c r="HX22" s="265"/>
      <c r="HY22" s="265"/>
      <c r="HZ22" s="265"/>
      <c r="IA22" s="265"/>
      <c r="IB22" s="265"/>
      <c r="IC22" s="265"/>
      <c r="ID22" s="265"/>
      <c r="IE22" s="265"/>
      <c r="IF22" s="265"/>
      <c r="IG22" s="265"/>
      <c r="IH22" s="265"/>
      <c r="II22" s="265"/>
      <c r="IJ22" s="265"/>
      <c r="IK22" s="265"/>
      <c r="IL22" s="265"/>
    </row>
    <row r="23" spans="1:246" ht="33.75">
      <c r="A23" s="276" t="s">
        <v>464</v>
      </c>
      <c r="B23" s="284" t="s">
        <v>465</v>
      </c>
      <c r="C23" s="285" t="s">
        <v>410</v>
      </c>
      <c r="D23" s="286">
        <v>0</v>
      </c>
      <c r="E23" s="287"/>
      <c r="F23" s="288">
        <v>0</v>
      </c>
      <c r="G23" s="286">
        <v>0</v>
      </c>
      <c r="H23" s="287"/>
      <c r="I23" s="288">
        <v>0</v>
      </c>
      <c r="J23" s="286">
        <v>0</v>
      </c>
      <c r="K23" s="287"/>
      <c r="L23" s="288">
        <v>0</v>
      </c>
      <c r="M23" s="286">
        <v>0</v>
      </c>
      <c r="N23" s="287"/>
      <c r="O23" s="288">
        <v>0</v>
      </c>
      <c r="P23" s="287">
        <v>0</v>
      </c>
      <c r="Q23" s="286">
        <v>0</v>
      </c>
      <c r="R23" s="287"/>
      <c r="S23" s="288">
        <v>0</v>
      </c>
      <c r="T23" s="286">
        <v>0</v>
      </c>
      <c r="U23" s="287"/>
      <c r="V23" s="288">
        <v>0</v>
      </c>
      <c r="W23" s="286">
        <v>0</v>
      </c>
      <c r="X23" s="287"/>
      <c r="Y23" s="288">
        <v>0</v>
      </c>
      <c r="Z23" s="286">
        <v>0</v>
      </c>
      <c r="AA23" s="287"/>
      <c r="AB23" s="288">
        <v>0</v>
      </c>
      <c r="AC23" s="289">
        <v>0</v>
      </c>
      <c r="AD23" s="265"/>
      <c r="AE23" s="290"/>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5"/>
      <c r="BQ23" s="265"/>
      <c r="BR23" s="265"/>
      <c r="BS23" s="265"/>
      <c r="BT23" s="265"/>
      <c r="BU23" s="265"/>
      <c r="BV23" s="265"/>
      <c r="BW23" s="265"/>
      <c r="BX23" s="265"/>
      <c r="BY23" s="265"/>
      <c r="BZ23" s="265"/>
      <c r="CA23" s="265"/>
      <c r="CB23" s="265"/>
      <c r="CC23" s="265"/>
      <c r="CD23" s="265"/>
      <c r="CE23" s="265"/>
      <c r="CF23" s="265"/>
      <c r="CG23" s="265"/>
      <c r="CH23" s="265"/>
      <c r="CI23" s="265"/>
      <c r="CJ23" s="265"/>
      <c r="CK23" s="265"/>
      <c r="CL23" s="265"/>
      <c r="CM23" s="265"/>
      <c r="CN23" s="265"/>
      <c r="CO23" s="265"/>
      <c r="CP23" s="265"/>
      <c r="CQ23" s="265"/>
      <c r="CR23" s="265"/>
      <c r="CS23" s="265"/>
      <c r="CT23" s="265"/>
      <c r="CU23" s="265"/>
      <c r="CV23" s="265"/>
      <c r="CW23" s="265"/>
      <c r="CX23" s="265"/>
      <c r="CY23" s="265"/>
      <c r="CZ23" s="265"/>
      <c r="DA23" s="265"/>
      <c r="DB23" s="265"/>
      <c r="DC23" s="265"/>
      <c r="DD23" s="265"/>
      <c r="DE23" s="265"/>
      <c r="DF23" s="265"/>
      <c r="DG23" s="265"/>
      <c r="DH23" s="265"/>
      <c r="DI23" s="265"/>
      <c r="DJ23" s="265"/>
      <c r="DK23" s="265"/>
      <c r="DL23" s="265"/>
      <c r="DM23" s="265"/>
      <c r="DN23" s="265"/>
      <c r="DO23" s="265"/>
      <c r="DP23" s="265"/>
      <c r="DQ23" s="265"/>
      <c r="DR23" s="265"/>
      <c r="DS23" s="265"/>
      <c r="DT23" s="265"/>
      <c r="DU23" s="265"/>
      <c r="DV23" s="265"/>
      <c r="DW23" s="265"/>
      <c r="DX23" s="265"/>
      <c r="DY23" s="265"/>
      <c r="DZ23" s="265"/>
      <c r="EA23" s="265"/>
      <c r="EB23" s="265"/>
      <c r="EC23" s="265"/>
      <c r="ED23" s="265"/>
      <c r="EE23" s="265"/>
      <c r="EF23" s="265"/>
      <c r="EG23" s="265"/>
      <c r="EH23" s="265"/>
      <c r="EI23" s="265"/>
      <c r="EJ23" s="265"/>
      <c r="EK23" s="265"/>
      <c r="EL23" s="265"/>
      <c r="EM23" s="265"/>
      <c r="EN23" s="265"/>
      <c r="EO23" s="265"/>
      <c r="EP23" s="265"/>
      <c r="EQ23" s="265"/>
      <c r="ER23" s="265"/>
      <c r="ES23" s="265"/>
      <c r="ET23" s="265"/>
      <c r="EU23" s="265"/>
      <c r="EV23" s="265"/>
      <c r="EW23" s="265"/>
      <c r="EX23" s="265"/>
      <c r="EY23" s="265"/>
      <c r="EZ23" s="265"/>
      <c r="FA23" s="265"/>
      <c r="FB23" s="265"/>
      <c r="FC23" s="265"/>
      <c r="FD23" s="265"/>
      <c r="FE23" s="265"/>
      <c r="FF23" s="265"/>
      <c r="FG23" s="265"/>
      <c r="FH23" s="265"/>
      <c r="FI23" s="265"/>
      <c r="FJ23" s="265"/>
      <c r="FK23" s="265"/>
      <c r="FL23" s="265"/>
      <c r="FM23" s="265"/>
      <c r="FN23" s="265"/>
      <c r="FO23" s="265"/>
      <c r="FP23" s="265"/>
      <c r="FQ23" s="265"/>
      <c r="FR23" s="265"/>
      <c r="FS23" s="265"/>
      <c r="FT23" s="265"/>
      <c r="FU23" s="265"/>
      <c r="FV23" s="265"/>
      <c r="FW23" s="265"/>
      <c r="FX23" s="265"/>
      <c r="FY23" s="265"/>
      <c r="FZ23" s="265"/>
      <c r="GA23" s="265"/>
      <c r="GB23" s="265"/>
      <c r="GC23" s="265"/>
      <c r="GD23" s="265"/>
      <c r="GE23" s="265"/>
      <c r="GF23" s="265"/>
      <c r="GG23" s="265"/>
      <c r="GH23" s="265"/>
      <c r="GI23" s="265"/>
      <c r="GJ23" s="265"/>
      <c r="GK23" s="265"/>
      <c r="GL23" s="265"/>
      <c r="GM23" s="265"/>
      <c r="GN23" s="265"/>
      <c r="GO23" s="265"/>
      <c r="GP23" s="265"/>
      <c r="GQ23" s="265"/>
      <c r="GR23" s="265"/>
      <c r="GS23" s="265"/>
      <c r="GT23" s="265"/>
      <c r="GU23" s="265"/>
      <c r="GV23" s="265"/>
      <c r="GW23" s="265"/>
      <c r="GX23" s="265"/>
      <c r="GY23" s="265"/>
      <c r="GZ23" s="265"/>
      <c r="HA23" s="265"/>
      <c r="HB23" s="265"/>
      <c r="HC23" s="265"/>
      <c r="HD23" s="265"/>
      <c r="HE23" s="265"/>
      <c r="HF23" s="265"/>
      <c r="HG23" s="265"/>
      <c r="HH23" s="265"/>
      <c r="HI23" s="265"/>
      <c r="HJ23" s="265"/>
      <c r="HK23" s="265"/>
      <c r="HL23" s="265"/>
      <c r="HM23" s="265"/>
      <c r="HN23" s="265"/>
      <c r="HO23" s="265"/>
      <c r="HP23" s="265"/>
      <c r="HQ23" s="265"/>
      <c r="HR23" s="265"/>
      <c r="HS23" s="265"/>
      <c r="HT23" s="265"/>
      <c r="HU23" s="265"/>
      <c r="HV23" s="265"/>
      <c r="HW23" s="265"/>
      <c r="HX23" s="265"/>
      <c r="HY23" s="265"/>
      <c r="HZ23" s="265"/>
      <c r="IA23" s="265"/>
      <c r="IB23" s="265"/>
      <c r="IC23" s="265"/>
      <c r="ID23" s="265"/>
      <c r="IE23" s="265"/>
      <c r="IF23" s="265"/>
      <c r="IG23" s="265"/>
      <c r="IH23" s="265"/>
      <c r="II23" s="265"/>
      <c r="IJ23" s="265"/>
      <c r="IK23" s="265"/>
      <c r="IL23" s="265"/>
    </row>
    <row r="24" spans="1:246" ht="33.75">
      <c r="A24" s="276" t="s">
        <v>466</v>
      </c>
      <c r="B24" s="284" t="s">
        <v>467</v>
      </c>
      <c r="C24" s="285" t="s">
        <v>411</v>
      </c>
      <c r="D24" s="286">
        <v>0</v>
      </c>
      <c r="E24" s="287"/>
      <c r="F24" s="288">
        <v>0</v>
      </c>
      <c r="G24" s="286">
        <v>0</v>
      </c>
      <c r="H24" s="287"/>
      <c r="I24" s="288">
        <v>0</v>
      </c>
      <c r="J24" s="286">
        <v>0</v>
      </c>
      <c r="K24" s="287"/>
      <c r="L24" s="288">
        <v>0</v>
      </c>
      <c r="M24" s="286">
        <v>0</v>
      </c>
      <c r="N24" s="287"/>
      <c r="O24" s="288">
        <v>0</v>
      </c>
      <c r="P24" s="287">
        <v>0</v>
      </c>
      <c r="Q24" s="286">
        <v>0</v>
      </c>
      <c r="R24" s="287"/>
      <c r="S24" s="288">
        <v>0</v>
      </c>
      <c r="T24" s="286">
        <v>0</v>
      </c>
      <c r="U24" s="287"/>
      <c r="V24" s="288">
        <v>0</v>
      </c>
      <c r="W24" s="286">
        <v>0</v>
      </c>
      <c r="X24" s="287"/>
      <c r="Y24" s="288">
        <v>0</v>
      </c>
      <c r="Z24" s="286">
        <v>0</v>
      </c>
      <c r="AA24" s="287"/>
      <c r="AB24" s="288">
        <v>0</v>
      </c>
      <c r="AC24" s="289">
        <v>0</v>
      </c>
      <c r="AD24" s="265"/>
      <c r="AE24" s="290"/>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c r="BJ24" s="265"/>
      <c r="BK24" s="265"/>
      <c r="BL24" s="265"/>
      <c r="BM24" s="265"/>
      <c r="BN24" s="265"/>
      <c r="BO24" s="265"/>
      <c r="BP24" s="265"/>
      <c r="BQ24" s="265"/>
      <c r="BR24" s="265"/>
      <c r="BS24" s="265"/>
      <c r="BT24" s="265"/>
      <c r="BU24" s="265"/>
      <c r="BV24" s="265"/>
      <c r="BW24" s="265"/>
      <c r="BX24" s="265"/>
      <c r="BY24" s="265"/>
      <c r="BZ24" s="265"/>
      <c r="CA24" s="265"/>
      <c r="CB24" s="265"/>
      <c r="CC24" s="265"/>
      <c r="CD24" s="265"/>
      <c r="CE24" s="265"/>
      <c r="CF24" s="265"/>
      <c r="CG24" s="265"/>
      <c r="CH24" s="265"/>
      <c r="CI24" s="265"/>
      <c r="CJ24" s="265"/>
      <c r="CK24" s="265"/>
      <c r="CL24" s="265"/>
      <c r="CM24" s="265"/>
      <c r="CN24" s="265"/>
      <c r="CO24" s="265"/>
      <c r="CP24" s="265"/>
      <c r="CQ24" s="265"/>
      <c r="CR24" s="265"/>
      <c r="CS24" s="265"/>
      <c r="CT24" s="265"/>
      <c r="CU24" s="265"/>
      <c r="CV24" s="265"/>
      <c r="CW24" s="265"/>
      <c r="CX24" s="265"/>
      <c r="CY24" s="265"/>
      <c r="CZ24" s="265"/>
      <c r="DA24" s="265"/>
      <c r="DB24" s="265"/>
      <c r="DC24" s="265"/>
      <c r="DD24" s="265"/>
      <c r="DE24" s="265"/>
      <c r="DF24" s="265"/>
      <c r="DG24" s="265"/>
      <c r="DH24" s="265"/>
      <c r="DI24" s="265"/>
      <c r="DJ24" s="265"/>
      <c r="DK24" s="265"/>
      <c r="DL24" s="265"/>
      <c r="DM24" s="265"/>
      <c r="DN24" s="265"/>
      <c r="DO24" s="265"/>
      <c r="DP24" s="265"/>
      <c r="DQ24" s="265"/>
      <c r="DR24" s="265"/>
      <c r="DS24" s="265"/>
      <c r="DT24" s="265"/>
      <c r="DU24" s="265"/>
      <c r="DV24" s="265"/>
      <c r="DW24" s="265"/>
      <c r="DX24" s="265"/>
      <c r="DY24" s="265"/>
      <c r="DZ24" s="265"/>
      <c r="EA24" s="265"/>
      <c r="EB24" s="265"/>
      <c r="EC24" s="265"/>
      <c r="ED24" s="265"/>
      <c r="EE24" s="265"/>
      <c r="EF24" s="265"/>
      <c r="EG24" s="265"/>
      <c r="EH24" s="265"/>
      <c r="EI24" s="265"/>
      <c r="EJ24" s="265"/>
      <c r="EK24" s="265"/>
      <c r="EL24" s="265"/>
      <c r="EM24" s="265"/>
      <c r="EN24" s="265"/>
      <c r="EO24" s="265"/>
      <c r="EP24" s="265"/>
      <c r="EQ24" s="265"/>
      <c r="ER24" s="265"/>
      <c r="ES24" s="265"/>
      <c r="ET24" s="265"/>
      <c r="EU24" s="265"/>
      <c r="EV24" s="265"/>
      <c r="EW24" s="265"/>
      <c r="EX24" s="265"/>
      <c r="EY24" s="265"/>
      <c r="EZ24" s="265"/>
      <c r="FA24" s="265"/>
      <c r="FB24" s="265"/>
      <c r="FC24" s="265"/>
      <c r="FD24" s="265"/>
      <c r="FE24" s="265"/>
      <c r="FF24" s="265"/>
      <c r="FG24" s="265"/>
      <c r="FH24" s="265"/>
      <c r="FI24" s="265"/>
      <c r="FJ24" s="265"/>
      <c r="FK24" s="265"/>
      <c r="FL24" s="265"/>
      <c r="FM24" s="265"/>
      <c r="FN24" s="265"/>
      <c r="FO24" s="265"/>
      <c r="FP24" s="265"/>
      <c r="FQ24" s="265"/>
      <c r="FR24" s="265"/>
      <c r="FS24" s="265"/>
      <c r="FT24" s="265"/>
      <c r="FU24" s="265"/>
      <c r="FV24" s="265"/>
      <c r="FW24" s="265"/>
      <c r="FX24" s="265"/>
      <c r="FY24" s="265"/>
      <c r="FZ24" s="265"/>
      <c r="GA24" s="265"/>
      <c r="GB24" s="265"/>
      <c r="GC24" s="265"/>
      <c r="GD24" s="265"/>
      <c r="GE24" s="265"/>
      <c r="GF24" s="265"/>
      <c r="GG24" s="265"/>
      <c r="GH24" s="265"/>
      <c r="GI24" s="265"/>
      <c r="GJ24" s="265"/>
      <c r="GK24" s="265"/>
      <c r="GL24" s="265"/>
      <c r="GM24" s="265"/>
      <c r="GN24" s="265"/>
      <c r="GO24" s="265"/>
      <c r="GP24" s="265"/>
      <c r="GQ24" s="265"/>
      <c r="GR24" s="265"/>
      <c r="GS24" s="265"/>
      <c r="GT24" s="265"/>
      <c r="GU24" s="265"/>
      <c r="GV24" s="265"/>
      <c r="GW24" s="265"/>
      <c r="GX24" s="265"/>
      <c r="GY24" s="265"/>
      <c r="GZ24" s="265"/>
      <c r="HA24" s="265"/>
      <c r="HB24" s="265"/>
      <c r="HC24" s="265"/>
      <c r="HD24" s="265"/>
      <c r="HE24" s="265"/>
      <c r="HF24" s="265"/>
      <c r="HG24" s="265"/>
      <c r="HH24" s="265"/>
      <c r="HI24" s="265"/>
      <c r="HJ24" s="265"/>
      <c r="HK24" s="265"/>
      <c r="HL24" s="265"/>
      <c r="HM24" s="265"/>
      <c r="HN24" s="265"/>
      <c r="HO24" s="265"/>
      <c r="HP24" s="265"/>
      <c r="HQ24" s="265"/>
      <c r="HR24" s="265"/>
      <c r="HS24" s="265"/>
      <c r="HT24" s="265"/>
      <c r="HU24" s="265"/>
      <c r="HV24" s="265"/>
      <c r="HW24" s="265"/>
      <c r="HX24" s="265"/>
      <c r="HY24" s="265"/>
      <c r="HZ24" s="265"/>
      <c r="IA24" s="265"/>
      <c r="IB24" s="265"/>
      <c r="IC24" s="265"/>
      <c r="ID24" s="265"/>
      <c r="IE24" s="265"/>
      <c r="IF24" s="265"/>
      <c r="IG24" s="265"/>
      <c r="IH24" s="265"/>
      <c r="II24" s="265"/>
      <c r="IJ24" s="265"/>
      <c r="IK24" s="265"/>
      <c r="IL24" s="265"/>
    </row>
    <row r="25" spans="1:246" ht="22.5">
      <c r="A25" s="276" t="s">
        <v>468</v>
      </c>
      <c r="B25" s="284" t="s">
        <v>469</v>
      </c>
      <c r="C25" s="285" t="s">
        <v>412</v>
      </c>
      <c r="D25" s="286">
        <v>0</v>
      </c>
      <c r="E25" s="287"/>
      <c r="F25" s="288">
        <v>0</v>
      </c>
      <c r="G25" s="286">
        <v>0</v>
      </c>
      <c r="H25" s="287"/>
      <c r="I25" s="288">
        <v>0</v>
      </c>
      <c r="J25" s="286">
        <v>0</v>
      </c>
      <c r="K25" s="287"/>
      <c r="L25" s="288">
        <v>0</v>
      </c>
      <c r="M25" s="286">
        <v>0</v>
      </c>
      <c r="N25" s="287"/>
      <c r="O25" s="288">
        <v>0</v>
      </c>
      <c r="P25" s="287">
        <v>0</v>
      </c>
      <c r="Q25" s="286">
        <v>0</v>
      </c>
      <c r="R25" s="287"/>
      <c r="S25" s="288">
        <v>0</v>
      </c>
      <c r="T25" s="286">
        <v>0</v>
      </c>
      <c r="U25" s="287"/>
      <c r="V25" s="288">
        <v>0</v>
      </c>
      <c r="W25" s="286">
        <v>0</v>
      </c>
      <c r="X25" s="287"/>
      <c r="Y25" s="288">
        <v>0</v>
      </c>
      <c r="Z25" s="286">
        <v>0</v>
      </c>
      <c r="AA25" s="287"/>
      <c r="AB25" s="288">
        <v>0</v>
      </c>
      <c r="AC25" s="289">
        <v>0</v>
      </c>
      <c r="AD25" s="265"/>
      <c r="AE25" s="290"/>
      <c r="AF25" s="265"/>
      <c r="AG25" s="265"/>
      <c r="AH25" s="26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c r="BG25" s="265"/>
      <c r="BH25" s="265"/>
      <c r="BI25" s="265"/>
      <c r="BJ25" s="265"/>
      <c r="BK25" s="265"/>
      <c r="BL25" s="265"/>
      <c r="BM25" s="265"/>
      <c r="BN25" s="265"/>
      <c r="BO25" s="265"/>
      <c r="BP25" s="265"/>
      <c r="BQ25" s="265"/>
      <c r="BR25" s="265"/>
      <c r="BS25" s="265"/>
      <c r="BT25" s="265"/>
      <c r="BU25" s="265"/>
      <c r="BV25" s="265"/>
      <c r="BW25" s="265"/>
      <c r="BX25" s="265"/>
      <c r="BY25" s="265"/>
      <c r="BZ25" s="265"/>
      <c r="CA25" s="265"/>
      <c r="CB25" s="265"/>
      <c r="CC25" s="265"/>
      <c r="CD25" s="265"/>
      <c r="CE25" s="265"/>
      <c r="CF25" s="265"/>
      <c r="CG25" s="265"/>
      <c r="CH25" s="265"/>
      <c r="CI25" s="265"/>
      <c r="CJ25" s="265"/>
      <c r="CK25" s="265"/>
      <c r="CL25" s="265"/>
      <c r="CM25" s="265"/>
      <c r="CN25" s="265"/>
      <c r="CO25" s="265"/>
      <c r="CP25" s="265"/>
      <c r="CQ25" s="265"/>
      <c r="CR25" s="265"/>
      <c r="CS25" s="265"/>
      <c r="CT25" s="265"/>
      <c r="CU25" s="265"/>
      <c r="CV25" s="265"/>
      <c r="CW25" s="265"/>
      <c r="CX25" s="265"/>
      <c r="CY25" s="265"/>
      <c r="CZ25" s="265"/>
      <c r="DA25" s="265"/>
      <c r="DB25" s="265"/>
      <c r="DC25" s="265"/>
      <c r="DD25" s="265"/>
      <c r="DE25" s="265"/>
      <c r="DF25" s="265"/>
      <c r="DG25" s="265"/>
      <c r="DH25" s="265"/>
      <c r="DI25" s="265"/>
      <c r="DJ25" s="265"/>
      <c r="DK25" s="265"/>
      <c r="DL25" s="265"/>
      <c r="DM25" s="265"/>
      <c r="DN25" s="265"/>
      <c r="DO25" s="265"/>
      <c r="DP25" s="265"/>
      <c r="DQ25" s="265"/>
      <c r="DR25" s="265"/>
      <c r="DS25" s="265"/>
      <c r="DT25" s="265"/>
      <c r="DU25" s="265"/>
      <c r="DV25" s="265"/>
      <c r="DW25" s="265"/>
      <c r="DX25" s="265"/>
      <c r="DY25" s="265"/>
      <c r="DZ25" s="265"/>
      <c r="EA25" s="265"/>
      <c r="EB25" s="265"/>
      <c r="EC25" s="265"/>
      <c r="ED25" s="265"/>
      <c r="EE25" s="265"/>
      <c r="EF25" s="265"/>
      <c r="EG25" s="265"/>
      <c r="EH25" s="265"/>
      <c r="EI25" s="265"/>
      <c r="EJ25" s="265"/>
      <c r="EK25" s="265"/>
      <c r="EL25" s="265"/>
      <c r="EM25" s="265"/>
      <c r="EN25" s="265"/>
      <c r="EO25" s="265"/>
      <c r="EP25" s="265"/>
      <c r="EQ25" s="265"/>
      <c r="ER25" s="265"/>
      <c r="ES25" s="265"/>
      <c r="ET25" s="265"/>
      <c r="EU25" s="265"/>
      <c r="EV25" s="265"/>
      <c r="EW25" s="265"/>
      <c r="EX25" s="265"/>
      <c r="EY25" s="265"/>
      <c r="EZ25" s="265"/>
      <c r="FA25" s="265"/>
      <c r="FB25" s="265"/>
      <c r="FC25" s="265"/>
      <c r="FD25" s="265"/>
      <c r="FE25" s="265"/>
      <c r="FF25" s="265"/>
      <c r="FG25" s="265"/>
      <c r="FH25" s="265"/>
      <c r="FI25" s="265"/>
      <c r="FJ25" s="265"/>
      <c r="FK25" s="265"/>
      <c r="FL25" s="265"/>
      <c r="FM25" s="265"/>
      <c r="FN25" s="265"/>
      <c r="FO25" s="265"/>
      <c r="FP25" s="265"/>
      <c r="FQ25" s="265"/>
      <c r="FR25" s="265"/>
      <c r="FS25" s="265"/>
      <c r="FT25" s="265"/>
      <c r="FU25" s="265"/>
      <c r="FV25" s="265"/>
      <c r="FW25" s="265"/>
      <c r="FX25" s="265"/>
      <c r="FY25" s="265"/>
      <c r="FZ25" s="265"/>
      <c r="GA25" s="265"/>
      <c r="GB25" s="265"/>
      <c r="GC25" s="265"/>
      <c r="GD25" s="265"/>
      <c r="GE25" s="265"/>
      <c r="GF25" s="265"/>
      <c r="GG25" s="265"/>
      <c r="GH25" s="265"/>
      <c r="GI25" s="265"/>
      <c r="GJ25" s="265"/>
      <c r="GK25" s="265"/>
      <c r="GL25" s="265"/>
      <c r="GM25" s="265"/>
      <c r="GN25" s="265"/>
      <c r="GO25" s="265"/>
      <c r="GP25" s="265"/>
      <c r="GQ25" s="265"/>
      <c r="GR25" s="265"/>
      <c r="GS25" s="265"/>
      <c r="GT25" s="265"/>
      <c r="GU25" s="265"/>
      <c r="GV25" s="265"/>
      <c r="GW25" s="265"/>
      <c r="GX25" s="265"/>
      <c r="GY25" s="265"/>
      <c r="GZ25" s="265"/>
      <c r="HA25" s="265"/>
      <c r="HB25" s="265"/>
      <c r="HC25" s="265"/>
      <c r="HD25" s="265"/>
      <c r="HE25" s="265"/>
      <c r="HF25" s="265"/>
      <c r="HG25" s="265"/>
      <c r="HH25" s="265"/>
      <c r="HI25" s="265"/>
      <c r="HJ25" s="265"/>
      <c r="HK25" s="265"/>
      <c r="HL25" s="265"/>
      <c r="HM25" s="265"/>
      <c r="HN25" s="265"/>
      <c r="HO25" s="265"/>
      <c r="HP25" s="265"/>
      <c r="HQ25" s="265"/>
      <c r="HR25" s="265"/>
      <c r="HS25" s="265"/>
      <c r="HT25" s="265"/>
      <c r="HU25" s="265"/>
      <c r="HV25" s="265"/>
      <c r="HW25" s="265"/>
      <c r="HX25" s="265"/>
      <c r="HY25" s="265"/>
      <c r="HZ25" s="265"/>
      <c r="IA25" s="265"/>
      <c r="IB25" s="265"/>
      <c r="IC25" s="265"/>
      <c r="ID25" s="265"/>
      <c r="IE25" s="265"/>
      <c r="IF25" s="265"/>
      <c r="IG25" s="265"/>
      <c r="IH25" s="265"/>
      <c r="II25" s="265"/>
      <c r="IJ25" s="265"/>
      <c r="IK25" s="265"/>
      <c r="IL25" s="265"/>
    </row>
    <row r="26" spans="1:246" ht="22.5">
      <c r="A26" s="276" t="s">
        <v>470</v>
      </c>
      <c r="B26" s="284" t="s">
        <v>471</v>
      </c>
      <c r="C26" s="285" t="s">
        <v>413</v>
      </c>
      <c r="D26" s="286">
        <v>0</v>
      </c>
      <c r="E26" s="287"/>
      <c r="F26" s="288">
        <v>0</v>
      </c>
      <c r="G26" s="286">
        <v>0</v>
      </c>
      <c r="H26" s="287"/>
      <c r="I26" s="288">
        <v>0</v>
      </c>
      <c r="J26" s="286">
        <v>0</v>
      </c>
      <c r="K26" s="287"/>
      <c r="L26" s="288">
        <v>0</v>
      </c>
      <c r="M26" s="286">
        <v>0</v>
      </c>
      <c r="N26" s="287"/>
      <c r="O26" s="288">
        <v>0</v>
      </c>
      <c r="P26" s="287">
        <v>0</v>
      </c>
      <c r="Q26" s="286">
        <v>0</v>
      </c>
      <c r="R26" s="287"/>
      <c r="S26" s="288">
        <v>0</v>
      </c>
      <c r="T26" s="286">
        <v>0</v>
      </c>
      <c r="U26" s="287"/>
      <c r="V26" s="288">
        <v>0</v>
      </c>
      <c r="W26" s="286">
        <v>0</v>
      </c>
      <c r="X26" s="287"/>
      <c r="Y26" s="288">
        <v>0</v>
      </c>
      <c r="Z26" s="286">
        <v>0</v>
      </c>
      <c r="AA26" s="287"/>
      <c r="AB26" s="288">
        <v>0</v>
      </c>
      <c r="AC26" s="289">
        <v>0</v>
      </c>
      <c r="AD26" s="265"/>
      <c r="AE26" s="290"/>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c r="CN26" s="265"/>
      <c r="CO26" s="265"/>
      <c r="CP26" s="265"/>
      <c r="CQ26" s="265"/>
      <c r="CR26" s="265"/>
      <c r="CS26" s="265"/>
      <c r="CT26" s="265"/>
      <c r="CU26" s="265"/>
      <c r="CV26" s="265"/>
      <c r="CW26" s="265"/>
      <c r="CX26" s="265"/>
      <c r="CY26" s="265"/>
      <c r="CZ26" s="265"/>
      <c r="DA26" s="265"/>
      <c r="DB26" s="265"/>
      <c r="DC26" s="265"/>
      <c r="DD26" s="265"/>
      <c r="DE26" s="265"/>
      <c r="DF26" s="265"/>
      <c r="DG26" s="265"/>
      <c r="DH26" s="265"/>
      <c r="DI26" s="265"/>
      <c r="DJ26" s="265"/>
      <c r="DK26" s="265"/>
      <c r="DL26" s="265"/>
      <c r="DM26" s="265"/>
      <c r="DN26" s="265"/>
      <c r="DO26" s="265"/>
      <c r="DP26" s="265"/>
      <c r="DQ26" s="265"/>
      <c r="DR26" s="265"/>
      <c r="DS26" s="265"/>
      <c r="DT26" s="265"/>
      <c r="DU26" s="265"/>
      <c r="DV26" s="265"/>
      <c r="DW26" s="265"/>
      <c r="DX26" s="265"/>
      <c r="DY26" s="265"/>
      <c r="DZ26" s="265"/>
      <c r="EA26" s="265"/>
      <c r="EB26" s="265"/>
      <c r="EC26" s="265"/>
      <c r="ED26" s="265"/>
      <c r="EE26" s="265"/>
      <c r="EF26" s="265"/>
      <c r="EG26" s="265"/>
      <c r="EH26" s="265"/>
      <c r="EI26" s="265"/>
      <c r="EJ26" s="265"/>
      <c r="EK26" s="265"/>
      <c r="EL26" s="265"/>
      <c r="EM26" s="265"/>
      <c r="EN26" s="265"/>
      <c r="EO26" s="265"/>
      <c r="EP26" s="265"/>
      <c r="EQ26" s="265"/>
      <c r="ER26" s="265"/>
      <c r="ES26" s="265"/>
      <c r="ET26" s="265"/>
      <c r="EU26" s="265"/>
      <c r="EV26" s="265"/>
      <c r="EW26" s="265"/>
      <c r="EX26" s="265"/>
      <c r="EY26" s="265"/>
      <c r="EZ26" s="265"/>
      <c r="FA26" s="265"/>
      <c r="FB26" s="265"/>
      <c r="FC26" s="265"/>
      <c r="FD26" s="265"/>
      <c r="FE26" s="265"/>
      <c r="FF26" s="265"/>
      <c r="FG26" s="265"/>
      <c r="FH26" s="265"/>
      <c r="FI26" s="265"/>
      <c r="FJ26" s="265"/>
      <c r="FK26" s="265"/>
      <c r="FL26" s="265"/>
      <c r="FM26" s="265"/>
      <c r="FN26" s="265"/>
      <c r="FO26" s="265"/>
      <c r="FP26" s="265"/>
      <c r="FQ26" s="265"/>
      <c r="FR26" s="265"/>
      <c r="FS26" s="265"/>
      <c r="FT26" s="265"/>
      <c r="FU26" s="265"/>
      <c r="FV26" s="265"/>
      <c r="FW26" s="265"/>
      <c r="FX26" s="265"/>
      <c r="FY26" s="265"/>
      <c r="FZ26" s="265"/>
      <c r="GA26" s="265"/>
      <c r="GB26" s="265"/>
      <c r="GC26" s="265"/>
      <c r="GD26" s="265"/>
      <c r="GE26" s="265"/>
      <c r="GF26" s="265"/>
      <c r="GG26" s="265"/>
      <c r="GH26" s="265"/>
      <c r="GI26" s="265"/>
      <c r="GJ26" s="265"/>
      <c r="GK26" s="265"/>
      <c r="GL26" s="265"/>
      <c r="GM26" s="265"/>
      <c r="GN26" s="265"/>
      <c r="GO26" s="265"/>
      <c r="GP26" s="265"/>
      <c r="GQ26" s="265"/>
      <c r="GR26" s="265"/>
      <c r="GS26" s="265"/>
      <c r="GT26" s="265"/>
      <c r="GU26" s="265"/>
      <c r="GV26" s="265"/>
      <c r="GW26" s="265"/>
      <c r="GX26" s="265"/>
      <c r="GY26" s="265"/>
      <c r="GZ26" s="265"/>
      <c r="HA26" s="265"/>
      <c r="HB26" s="265"/>
      <c r="HC26" s="265"/>
      <c r="HD26" s="265"/>
      <c r="HE26" s="265"/>
      <c r="HF26" s="265"/>
      <c r="HG26" s="265"/>
      <c r="HH26" s="265"/>
      <c r="HI26" s="265"/>
      <c r="HJ26" s="265"/>
      <c r="HK26" s="265"/>
      <c r="HL26" s="265"/>
      <c r="HM26" s="265"/>
      <c r="HN26" s="265"/>
      <c r="HO26" s="265"/>
      <c r="HP26" s="265"/>
      <c r="HQ26" s="265"/>
      <c r="HR26" s="265"/>
      <c r="HS26" s="265"/>
      <c r="HT26" s="265"/>
      <c r="HU26" s="265"/>
      <c r="HV26" s="265"/>
      <c r="HW26" s="265"/>
      <c r="HX26" s="265"/>
      <c r="HY26" s="265"/>
      <c r="HZ26" s="265"/>
      <c r="IA26" s="265"/>
      <c r="IB26" s="265"/>
      <c r="IC26" s="265"/>
      <c r="ID26" s="265"/>
      <c r="IE26" s="265"/>
      <c r="IF26" s="265"/>
      <c r="IG26" s="265"/>
      <c r="IH26" s="265"/>
      <c r="II26" s="265"/>
      <c r="IJ26" s="265"/>
      <c r="IK26" s="265"/>
      <c r="IL26" s="265"/>
    </row>
    <row r="27" spans="1:246" ht="33.75">
      <c r="A27" s="276" t="s">
        <v>472</v>
      </c>
      <c r="B27" s="284" t="s">
        <v>473</v>
      </c>
      <c r="C27" s="285" t="s">
        <v>414</v>
      </c>
      <c r="D27" s="286">
        <v>0</v>
      </c>
      <c r="E27" s="287"/>
      <c r="F27" s="288">
        <v>0</v>
      </c>
      <c r="G27" s="286">
        <v>0</v>
      </c>
      <c r="H27" s="287"/>
      <c r="I27" s="288">
        <v>0</v>
      </c>
      <c r="J27" s="286">
        <v>0</v>
      </c>
      <c r="K27" s="287"/>
      <c r="L27" s="288">
        <v>0</v>
      </c>
      <c r="M27" s="286">
        <v>0</v>
      </c>
      <c r="N27" s="287"/>
      <c r="O27" s="288">
        <v>0</v>
      </c>
      <c r="P27" s="287">
        <v>0</v>
      </c>
      <c r="Q27" s="286">
        <v>0</v>
      </c>
      <c r="R27" s="287"/>
      <c r="S27" s="288">
        <v>0</v>
      </c>
      <c r="T27" s="286">
        <v>0</v>
      </c>
      <c r="U27" s="287"/>
      <c r="V27" s="288">
        <v>0</v>
      </c>
      <c r="W27" s="286">
        <v>0</v>
      </c>
      <c r="X27" s="287"/>
      <c r="Y27" s="288">
        <v>0</v>
      </c>
      <c r="Z27" s="286">
        <v>0</v>
      </c>
      <c r="AA27" s="287"/>
      <c r="AB27" s="288">
        <v>0</v>
      </c>
      <c r="AC27" s="289">
        <v>0</v>
      </c>
      <c r="AD27" s="265"/>
      <c r="AE27" s="290"/>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65"/>
      <c r="BL27" s="265"/>
      <c r="BM27" s="265"/>
      <c r="BN27" s="265"/>
      <c r="BO27" s="265"/>
      <c r="BP27" s="265"/>
      <c r="BQ27" s="265"/>
      <c r="BR27" s="265"/>
      <c r="BS27" s="265"/>
      <c r="BT27" s="265"/>
      <c r="BU27" s="265"/>
      <c r="BV27" s="265"/>
      <c r="BW27" s="265"/>
      <c r="BX27" s="265"/>
      <c r="BY27" s="265"/>
      <c r="BZ27" s="265"/>
      <c r="CA27" s="265"/>
      <c r="CB27" s="265"/>
      <c r="CC27" s="265"/>
      <c r="CD27" s="265"/>
      <c r="CE27" s="265"/>
      <c r="CF27" s="265"/>
      <c r="CG27" s="265"/>
      <c r="CH27" s="265"/>
      <c r="CI27" s="265"/>
      <c r="CJ27" s="265"/>
      <c r="CK27" s="265"/>
      <c r="CL27" s="265"/>
      <c r="CM27" s="265"/>
      <c r="CN27" s="265"/>
      <c r="CO27" s="265"/>
      <c r="CP27" s="265"/>
      <c r="CQ27" s="265"/>
      <c r="CR27" s="265"/>
      <c r="CS27" s="265"/>
      <c r="CT27" s="265"/>
      <c r="CU27" s="265"/>
      <c r="CV27" s="265"/>
      <c r="CW27" s="265"/>
      <c r="CX27" s="265"/>
      <c r="CY27" s="265"/>
      <c r="CZ27" s="265"/>
      <c r="DA27" s="265"/>
      <c r="DB27" s="265"/>
      <c r="DC27" s="265"/>
      <c r="DD27" s="265"/>
      <c r="DE27" s="265"/>
      <c r="DF27" s="265"/>
      <c r="DG27" s="265"/>
      <c r="DH27" s="265"/>
      <c r="DI27" s="265"/>
      <c r="DJ27" s="265"/>
      <c r="DK27" s="265"/>
      <c r="DL27" s="265"/>
      <c r="DM27" s="265"/>
      <c r="DN27" s="265"/>
      <c r="DO27" s="265"/>
      <c r="DP27" s="265"/>
      <c r="DQ27" s="265"/>
      <c r="DR27" s="265"/>
      <c r="DS27" s="265"/>
      <c r="DT27" s="265"/>
      <c r="DU27" s="265"/>
      <c r="DV27" s="265"/>
      <c r="DW27" s="265"/>
      <c r="DX27" s="265"/>
      <c r="DY27" s="265"/>
      <c r="DZ27" s="265"/>
      <c r="EA27" s="265"/>
      <c r="EB27" s="265"/>
      <c r="EC27" s="265"/>
      <c r="ED27" s="265"/>
      <c r="EE27" s="265"/>
      <c r="EF27" s="265"/>
      <c r="EG27" s="265"/>
      <c r="EH27" s="265"/>
      <c r="EI27" s="265"/>
      <c r="EJ27" s="265"/>
      <c r="EK27" s="265"/>
      <c r="EL27" s="265"/>
      <c r="EM27" s="265"/>
      <c r="EN27" s="265"/>
      <c r="EO27" s="265"/>
      <c r="EP27" s="265"/>
      <c r="EQ27" s="265"/>
      <c r="ER27" s="265"/>
      <c r="ES27" s="265"/>
      <c r="ET27" s="265"/>
      <c r="EU27" s="265"/>
      <c r="EV27" s="265"/>
      <c r="EW27" s="265"/>
      <c r="EX27" s="265"/>
      <c r="EY27" s="265"/>
      <c r="EZ27" s="265"/>
      <c r="FA27" s="265"/>
      <c r="FB27" s="265"/>
      <c r="FC27" s="265"/>
      <c r="FD27" s="265"/>
      <c r="FE27" s="265"/>
      <c r="FF27" s="265"/>
      <c r="FG27" s="265"/>
      <c r="FH27" s="265"/>
      <c r="FI27" s="265"/>
      <c r="FJ27" s="265"/>
      <c r="FK27" s="265"/>
      <c r="FL27" s="265"/>
      <c r="FM27" s="265"/>
      <c r="FN27" s="265"/>
      <c r="FO27" s="265"/>
      <c r="FP27" s="265"/>
      <c r="FQ27" s="265"/>
      <c r="FR27" s="265"/>
      <c r="FS27" s="265"/>
      <c r="FT27" s="265"/>
      <c r="FU27" s="265"/>
      <c r="FV27" s="265"/>
      <c r="FW27" s="265"/>
      <c r="FX27" s="265"/>
      <c r="FY27" s="265"/>
      <c r="FZ27" s="265"/>
      <c r="GA27" s="265"/>
      <c r="GB27" s="265"/>
      <c r="GC27" s="265"/>
      <c r="GD27" s="265"/>
      <c r="GE27" s="265"/>
      <c r="GF27" s="265"/>
      <c r="GG27" s="265"/>
      <c r="GH27" s="265"/>
      <c r="GI27" s="265"/>
      <c r="GJ27" s="265"/>
      <c r="GK27" s="265"/>
      <c r="GL27" s="265"/>
      <c r="GM27" s="265"/>
      <c r="GN27" s="265"/>
      <c r="GO27" s="265"/>
      <c r="GP27" s="265"/>
      <c r="GQ27" s="265"/>
      <c r="GR27" s="265"/>
      <c r="GS27" s="265"/>
      <c r="GT27" s="265"/>
      <c r="GU27" s="265"/>
      <c r="GV27" s="265"/>
      <c r="GW27" s="265"/>
      <c r="GX27" s="265"/>
      <c r="GY27" s="265"/>
      <c r="GZ27" s="265"/>
      <c r="HA27" s="265"/>
      <c r="HB27" s="265"/>
      <c r="HC27" s="265"/>
      <c r="HD27" s="265"/>
      <c r="HE27" s="265"/>
      <c r="HF27" s="265"/>
      <c r="HG27" s="265"/>
      <c r="HH27" s="265"/>
      <c r="HI27" s="265"/>
      <c r="HJ27" s="265"/>
      <c r="HK27" s="265"/>
      <c r="HL27" s="265"/>
      <c r="HM27" s="265"/>
      <c r="HN27" s="265"/>
      <c r="HO27" s="265"/>
      <c r="HP27" s="265"/>
      <c r="HQ27" s="265"/>
      <c r="HR27" s="265"/>
      <c r="HS27" s="265"/>
      <c r="HT27" s="265"/>
      <c r="HU27" s="265"/>
      <c r="HV27" s="265"/>
      <c r="HW27" s="265"/>
      <c r="HX27" s="265"/>
      <c r="HY27" s="265"/>
      <c r="HZ27" s="265"/>
      <c r="IA27" s="265"/>
      <c r="IB27" s="265"/>
      <c r="IC27" s="265"/>
      <c r="ID27" s="265"/>
      <c r="IE27" s="265"/>
      <c r="IF27" s="265"/>
      <c r="IG27" s="265"/>
      <c r="IH27" s="265"/>
      <c r="II27" s="265"/>
      <c r="IJ27" s="265"/>
      <c r="IK27" s="265"/>
      <c r="IL27" s="265"/>
    </row>
    <row r="28" spans="1:246" ht="22.5">
      <c r="A28" s="276" t="s">
        <v>474</v>
      </c>
      <c r="B28" s="284" t="s">
        <v>475</v>
      </c>
      <c r="C28" s="285" t="s">
        <v>415</v>
      </c>
      <c r="D28" s="286">
        <v>0</v>
      </c>
      <c r="E28" s="287"/>
      <c r="F28" s="288">
        <v>0</v>
      </c>
      <c r="G28" s="286">
        <v>0</v>
      </c>
      <c r="H28" s="287"/>
      <c r="I28" s="288">
        <v>0</v>
      </c>
      <c r="J28" s="286">
        <v>0</v>
      </c>
      <c r="K28" s="287"/>
      <c r="L28" s="288">
        <v>0</v>
      </c>
      <c r="M28" s="286">
        <v>0</v>
      </c>
      <c r="N28" s="287"/>
      <c r="O28" s="288">
        <v>0</v>
      </c>
      <c r="P28" s="287">
        <v>0</v>
      </c>
      <c r="Q28" s="286">
        <v>0</v>
      </c>
      <c r="R28" s="287"/>
      <c r="S28" s="288">
        <v>0</v>
      </c>
      <c r="T28" s="286">
        <v>0</v>
      </c>
      <c r="U28" s="287"/>
      <c r="V28" s="288">
        <v>0</v>
      </c>
      <c r="W28" s="286">
        <v>0</v>
      </c>
      <c r="X28" s="287"/>
      <c r="Y28" s="288">
        <v>0</v>
      </c>
      <c r="Z28" s="286">
        <v>0</v>
      </c>
      <c r="AA28" s="287"/>
      <c r="AB28" s="288">
        <v>0</v>
      </c>
      <c r="AC28" s="289">
        <v>0</v>
      </c>
      <c r="AD28" s="265"/>
      <c r="AE28" s="290"/>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5"/>
      <c r="BG28" s="265"/>
      <c r="BH28" s="265"/>
      <c r="BI28" s="265"/>
      <c r="BJ28" s="265"/>
      <c r="BK28" s="265"/>
      <c r="BL28" s="265"/>
      <c r="BM28" s="265"/>
      <c r="BN28" s="265"/>
      <c r="BO28" s="265"/>
      <c r="BP28" s="265"/>
      <c r="BQ28" s="265"/>
      <c r="BR28" s="265"/>
      <c r="BS28" s="265"/>
      <c r="BT28" s="265"/>
      <c r="BU28" s="265"/>
      <c r="BV28" s="265"/>
      <c r="BW28" s="265"/>
      <c r="BX28" s="265"/>
      <c r="BY28" s="265"/>
      <c r="BZ28" s="265"/>
      <c r="CA28" s="265"/>
      <c r="CB28" s="265"/>
      <c r="CC28" s="265"/>
      <c r="CD28" s="265"/>
      <c r="CE28" s="265"/>
      <c r="CF28" s="265"/>
      <c r="CG28" s="265"/>
      <c r="CH28" s="265"/>
      <c r="CI28" s="265"/>
      <c r="CJ28" s="265"/>
      <c r="CK28" s="265"/>
      <c r="CL28" s="265"/>
      <c r="CM28" s="265"/>
      <c r="CN28" s="265"/>
      <c r="CO28" s="265"/>
      <c r="CP28" s="265"/>
      <c r="CQ28" s="265"/>
      <c r="CR28" s="265"/>
      <c r="CS28" s="265"/>
      <c r="CT28" s="265"/>
      <c r="CU28" s="265"/>
      <c r="CV28" s="265"/>
      <c r="CW28" s="265"/>
      <c r="CX28" s="265"/>
      <c r="CY28" s="265"/>
      <c r="CZ28" s="265"/>
      <c r="DA28" s="265"/>
      <c r="DB28" s="265"/>
      <c r="DC28" s="265"/>
      <c r="DD28" s="265"/>
      <c r="DE28" s="265"/>
      <c r="DF28" s="265"/>
      <c r="DG28" s="265"/>
      <c r="DH28" s="265"/>
      <c r="DI28" s="265"/>
      <c r="DJ28" s="265"/>
      <c r="DK28" s="265"/>
      <c r="DL28" s="265"/>
      <c r="DM28" s="265"/>
      <c r="DN28" s="265"/>
      <c r="DO28" s="265"/>
      <c r="DP28" s="265"/>
      <c r="DQ28" s="265"/>
      <c r="DR28" s="265"/>
      <c r="DS28" s="265"/>
      <c r="DT28" s="265"/>
      <c r="DU28" s="265"/>
      <c r="DV28" s="265"/>
      <c r="DW28" s="265"/>
      <c r="DX28" s="265"/>
      <c r="DY28" s="265"/>
      <c r="DZ28" s="265"/>
      <c r="EA28" s="265"/>
      <c r="EB28" s="265"/>
      <c r="EC28" s="265"/>
      <c r="ED28" s="265"/>
      <c r="EE28" s="265"/>
      <c r="EF28" s="265"/>
      <c r="EG28" s="265"/>
      <c r="EH28" s="265"/>
      <c r="EI28" s="265"/>
      <c r="EJ28" s="265"/>
      <c r="EK28" s="265"/>
      <c r="EL28" s="265"/>
      <c r="EM28" s="265"/>
      <c r="EN28" s="265"/>
      <c r="EO28" s="265"/>
      <c r="EP28" s="265"/>
      <c r="EQ28" s="265"/>
      <c r="ER28" s="265"/>
      <c r="ES28" s="265"/>
      <c r="ET28" s="265"/>
      <c r="EU28" s="265"/>
      <c r="EV28" s="265"/>
      <c r="EW28" s="265"/>
      <c r="EX28" s="265"/>
      <c r="EY28" s="265"/>
      <c r="EZ28" s="265"/>
      <c r="FA28" s="265"/>
      <c r="FB28" s="265"/>
      <c r="FC28" s="265"/>
      <c r="FD28" s="265"/>
      <c r="FE28" s="265"/>
      <c r="FF28" s="265"/>
      <c r="FG28" s="265"/>
      <c r="FH28" s="265"/>
      <c r="FI28" s="265"/>
      <c r="FJ28" s="265"/>
      <c r="FK28" s="265"/>
      <c r="FL28" s="265"/>
      <c r="FM28" s="265"/>
      <c r="FN28" s="265"/>
      <c r="FO28" s="265"/>
      <c r="FP28" s="265"/>
      <c r="FQ28" s="265"/>
      <c r="FR28" s="265"/>
      <c r="FS28" s="265"/>
      <c r="FT28" s="265"/>
      <c r="FU28" s="265"/>
      <c r="FV28" s="265"/>
      <c r="FW28" s="265"/>
      <c r="FX28" s="265"/>
      <c r="FY28" s="265"/>
      <c r="FZ28" s="265"/>
      <c r="GA28" s="265"/>
      <c r="GB28" s="265"/>
      <c r="GC28" s="265"/>
      <c r="GD28" s="265"/>
      <c r="GE28" s="265"/>
      <c r="GF28" s="265"/>
      <c r="GG28" s="265"/>
      <c r="GH28" s="265"/>
      <c r="GI28" s="265"/>
      <c r="GJ28" s="265"/>
      <c r="GK28" s="265"/>
      <c r="GL28" s="265"/>
      <c r="GM28" s="265"/>
      <c r="GN28" s="265"/>
      <c r="GO28" s="265"/>
      <c r="GP28" s="265"/>
      <c r="GQ28" s="265"/>
      <c r="GR28" s="265"/>
      <c r="GS28" s="265"/>
      <c r="GT28" s="265"/>
      <c r="GU28" s="265"/>
      <c r="GV28" s="265"/>
      <c r="GW28" s="265"/>
      <c r="GX28" s="265"/>
      <c r="GY28" s="265"/>
      <c r="GZ28" s="265"/>
      <c r="HA28" s="265"/>
      <c r="HB28" s="265"/>
      <c r="HC28" s="265"/>
      <c r="HD28" s="265"/>
      <c r="HE28" s="265"/>
      <c r="HF28" s="265"/>
      <c r="HG28" s="265"/>
      <c r="HH28" s="265"/>
      <c r="HI28" s="265"/>
      <c r="HJ28" s="265"/>
      <c r="HK28" s="265"/>
      <c r="HL28" s="265"/>
      <c r="HM28" s="265"/>
      <c r="HN28" s="265"/>
      <c r="HO28" s="265"/>
      <c r="HP28" s="265"/>
      <c r="HQ28" s="265"/>
      <c r="HR28" s="265"/>
      <c r="HS28" s="265"/>
      <c r="HT28" s="265"/>
      <c r="HU28" s="265"/>
      <c r="HV28" s="265"/>
      <c r="HW28" s="265"/>
      <c r="HX28" s="265"/>
      <c r="HY28" s="265"/>
      <c r="HZ28" s="265"/>
      <c r="IA28" s="265"/>
      <c r="IB28" s="265"/>
      <c r="IC28" s="265"/>
      <c r="ID28" s="265"/>
      <c r="IE28" s="265"/>
      <c r="IF28" s="265"/>
      <c r="IG28" s="265"/>
      <c r="IH28" s="265"/>
      <c r="II28" s="265"/>
      <c r="IJ28" s="265"/>
      <c r="IK28" s="265"/>
      <c r="IL28" s="265"/>
    </row>
    <row r="29" spans="1:246" ht="22.5">
      <c r="A29" s="276" t="s">
        <v>476</v>
      </c>
      <c r="B29" s="284" t="s">
        <v>477</v>
      </c>
      <c r="C29" s="285" t="s">
        <v>416</v>
      </c>
      <c r="D29" s="286">
        <v>0</v>
      </c>
      <c r="E29" s="287"/>
      <c r="F29" s="288">
        <v>0</v>
      </c>
      <c r="G29" s="286">
        <v>0</v>
      </c>
      <c r="H29" s="287"/>
      <c r="I29" s="288">
        <v>0</v>
      </c>
      <c r="J29" s="286">
        <v>0</v>
      </c>
      <c r="K29" s="287"/>
      <c r="L29" s="288">
        <v>0</v>
      </c>
      <c r="M29" s="286">
        <v>0</v>
      </c>
      <c r="N29" s="287"/>
      <c r="O29" s="288">
        <v>0</v>
      </c>
      <c r="P29" s="287">
        <v>0</v>
      </c>
      <c r="Q29" s="286">
        <v>0</v>
      </c>
      <c r="R29" s="287"/>
      <c r="S29" s="288">
        <v>0</v>
      </c>
      <c r="T29" s="286">
        <v>0</v>
      </c>
      <c r="U29" s="287"/>
      <c r="V29" s="288">
        <v>0</v>
      </c>
      <c r="W29" s="286">
        <v>0</v>
      </c>
      <c r="X29" s="287"/>
      <c r="Y29" s="288">
        <v>0</v>
      </c>
      <c r="Z29" s="286">
        <v>0</v>
      </c>
      <c r="AA29" s="287"/>
      <c r="AB29" s="288">
        <v>0</v>
      </c>
      <c r="AC29" s="289">
        <v>0</v>
      </c>
      <c r="AD29" s="265"/>
      <c r="AE29" s="290"/>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265"/>
      <c r="BC29" s="265"/>
      <c r="BD29" s="265"/>
      <c r="BE29" s="265"/>
      <c r="BF29" s="265"/>
      <c r="BG29" s="265"/>
      <c r="BH29" s="265"/>
      <c r="BI29" s="265"/>
      <c r="BJ29" s="265"/>
      <c r="BK29" s="265"/>
      <c r="BL29" s="265"/>
      <c r="BM29" s="265"/>
      <c r="BN29" s="265"/>
      <c r="BO29" s="265"/>
      <c r="BP29" s="265"/>
      <c r="BQ29" s="265"/>
      <c r="BR29" s="265"/>
      <c r="BS29" s="265"/>
      <c r="BT29" s="265"/>
      <c r="BU29" s="265"/>
      <c r="BV29" s="265"/>
      <c r="BW29" s="265"/>
      <c r="BX29" s="265"/>
      <c r="BY29" s="265"/>
      <c r="BZ29" s="265"/>
      <c r="CA29" s="265"/>
      <c r="CB29" s="265"/>
      <c r="CC29" s="265"/>
      <c r="CD29" s="265"/>
      <c r="CE29" s="265"/>
      <c r="CF29" s="265"/>
      <c r="CG29" s="265"/>
      <c r="CH29" s="265"/>
      <c r="CI29" s="265"/>
      <c r="CJ29" s="265"/>
      <c r="CK29" s="265"/>
      <c r="CL29" s="265"/>
      <c r="CM29" s="265"/>
      <c r="CN29" s="265"/>
      <c r="CO29" s="265"/>
      <c r="CP29" s="265"/>
      <c r="CQ29" s="265"/>
      <c r="CR29" s="265"/>
      <c r="CS29" s="265"/>
      <c r="CT29" s="265"/>
      <c r="CU29" s="265"/>
      <c r="CV29" s="265"/>
      <c r="CW29" s="265"/>
      <c r="CX29" s="265"/>
      <c r="CY29" s="265"/>
      <c r="CZ29" s="265"/>
      <c r="DA29" s="265"/>
      <c r="DB29" s="265"/>
      <c r="DC29" s="265"/>
      <c r="DD29" s="265"/>
      <c r="DE29" s="265"/>
      <c r="DF29" s="265"/>
      <c r="DG29" s="265"/>
      <c r="DH29" s="265"/>
      <c r="DI29" s="265"/>
      <c r="DJ29" s="265"/>
      <c r="DK29" s="265"/>
      <c r="DL29" s="265"/>
      <c r="DM29" s="265"/>
      <c r="DN29" s="265"/>
      <c r="DO29" s="265"/>
      <c r="DP29" s="265"/>
      <c r="DQ29" s="265"/>
      <c r="DR29" s="265"/>
      <c r="DS29" s="265"/>
      <c r="DT29" s="265"/>
      <c r="DU29" s="265"/>
      <c r="DV29" s="265"/>
      <c r="DW29" s="265"/>
      <c r="DX29" s="265"/>
      <c r="DY29" s="265"/>
      <c r="DZ29" s="265"/>
      <c r="EA29" s="265"/>
      <c r="EB29" s="265"/>
      <c r="EC29" s="265"/>
      <c r="ED29" s="265"/>
      <c r="EE29" s="265"/>
      <c r="EF29" s="265"/>
      <c r="EG29" s="265"/>
      <c r="EH29" s="265"/>
      <c r="EI29" s="265"/>
      <c r="EJ29" s="265"/>
      <c r="EK29" s="265"/>
      <c r="EL29" s="265"/>
      <c r="EM29" s="265"/>
      <c r="EN29" s="265"/>
      <c r="EO29" s="265"/>
      <c r="EP29" s="265"/>
      <c r="EQ29" s="265"/>
      <c r="ER29" s="265"/>
      <c r="ES29" s="265"/>
      <c r="ET29" s="265"/>
      <c r="EU29" s="265"/>
      <c r="EV29" s="265"/>
      <c r="EW29" s="265"/>
      <c r="EX29" s="265"/>
      <c r="EY29" s="265"/>
      <c r="EZ29" s="265"/>
      <c r="FA29" s="265"/>
      <c r="FB29" s="265"/>
      <c r="FC29" s="265"/>
      <c r="FD29" s="265"/>
      <c r="FE29" s="265"/>
      <c r="FF29" s="265"/>
      <c r="FG29" s="265"/>
      <c r="FH29" s="265"/>
      <c r="FI29" s="265"/>
      <c r="FJ29" s="265"/>
      <c r="FK29" s="265"/>
      <c r="FL29" s="265"/>
      <c r="FM29" s="265"/>
      <c r="FN29" s="265"/>
      <c r="FO29" s="265"/>
      <c r="FP29" s="265"/>
      <c r="FQ29" s="265"/>
      <c r="FR29" s="265"/>
      <c r="FS29" s="265"/>
      <c r="FT29" s="265"/>
      <c r="FU29" s="265"/>
      <c r="FV29" s="265"/>
      <c r="FW29" s="265"/>
      <c r="FX29" s="265"/>
      <c r="FY29" s="265"/>
      <c r="FZ29" s="265"/>
      <c r="GA29" s="265"/>
      <c r="GB29" s="265"/>
      <c r="GC29" s="265"/>
      <c r="GD29" s="265"/>
      <c r="GE29" s="265"/>
      <c r="GF29" s="265"/>
      <c r="GG29" s="265"/>
      <c r="GH29" s="265"/>
      <c r="GI29" s="265"/>
      <c r="GJ29" s="265"/>
      <c r="GK29" s="265"/>
      <c r="GL29" s="265"/>
      <c r="GM29" s="265"/>
      <c r="GN29" s="265"/>
      <c r="GO29" s="265"/>
      <c r="GP29" s="265"/>
      <c r="GQ29" s="265"/>
      <c r="GR29" s="265"/>
      <c r="GS29" s="265"/>
      <c r="GT29" s="265"/>
      <c r="GU29" s="265"/>
      <c r="GV29" s="265"/>
      <c r="GW29" s="265"/>
      <c r="GX29" s="265"/>
      <c r="GY29" s="265"/>
      <c r="GZ29" s="265"/>
      <c r="HA29" s="265"/>
      <c r="HB29" s="265"/>
      <c r="HC29" s="265"/>
      <c r="HD29" s="265"/>
      <c r="HE29" s="265"/>
      <c r="HF29" s="265"/>
      <c r="HG29" s="265"/>
      <c r="HH29" s="265"/>
      <c r="HI29" s="265"/>
      <c r="HJ29" s="265"/>
      <c r="HK29" s="265"/>
      <c r="HL29" s="265"/>
      <c r="HM29" s="265"/>
      <c r="HN29" s="265"/>
      <c r="HO29" s="265"/>
      <c r="HP29" s="265"/>
      <c r="HQ29" s="265"/>
      <c r="HR29" s="265"/>
      <c r="HS29" s="265"/>
      <c r="HT29" s="265"/>
      <c r="HU29" s="265"/>
      <c r="HV29" s="265"/>
      <c r="HW29" s="265"/>
      <c r="HX29" s="265"/>
      <c r="HY29" s="265"/>
      <c r="HZ29" s="265"/>
      <c r="IA29" s="265"/>
      <c r="IB29" s="265"/>
      <c r="IC29" s="265"/>
      <c r="ID29" s="265"/>
      <c r="IE29" s="265"/>
      <c r="IF29" s="265"/>
      <c r="IG29" s="265"/>
      <c r="IH29" s="265"/>
      <c r="II29" s="265"/>
      <c r="IJ29" s="265"/>
      <c r="IK29" s="265"/>
      <c r="IL29" s="265"/>
    </row>
    <row r="30" spans="1:246" ht="15">
      <c r="A30" s="276" t="s">
        <v>478</v>
      </c>
      <c r="B30" s="284" t="s">
        <v>479</v>
      </c>
      <c r="C30" s="285" t="s">
        <v>417</v>
      </c>
      <c r="D30" s="286">
        <v>0</v>
      </c>
      <c r="E30" s="287"/>
      <c r="F30" s="288">
        <v>0</v>
      </c>
      <c r="G30" s="286">
        <v>0</v>
      </c>
      <c r="H30" s="287"/>
      <c r="I30" s="288">
        <v>0</v>
      </c>
      <c r="J30" s="286">
        <v>0</v>
      </c>
      <c r="K30" s="287"/>
      <c r="L30" s="288">
        <v>0</v>
      </c>
      <c r="M30" s="286">
        <v>0</v>
      </c>
      <c r="N30" s="287"/>
      <c r="O30" s="288">
        <v>0</v>
      </c>
      <c r="P30" s="287">
        <v>0</v>
      </c>
      <c r="Q30" s="286">
        <v>0</v>
      </c>
      <c r="R30" s="287"/>
      <c r="S30" s="288">
        <v>0</v>
      </c>
      <c r="T30" s="286">
        <v>0</v>
      </c>
      <c r="U30" s="287"/>
      <c r="V30" s="288">
        <v>0</v>
      </c>
      <c r="W30" s="286">
        <v>0</v>
      </c>
      <c r="X30" s="287"/>
      <c r="Y30" s="288">
        <v>0</v>
      </c>
      <c r="Z30" s="286">
        <v>0</v>
      </c>
      <c r="AA30" s="287"/>
      <c r="AB30" s="288">
        <v>0</v>
      </c>
      <c r="AC30" s="289">
        <v>0</v>
      </c>
      <c r="AD30" s="265"/>
      <c r="AE30" s="290"/>
      <c r="AF30" s="265"/>
      <c r="AG30" s="265"/>
      <c r="AH30" s="26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5"/>
      <c r="BJ30" s="265"/>
      <c r="BK30" s="265"/>
      <c r="BL30" s="265"/>
      <c r="BM30" s="265"/>
      <c r="BN30" s="265"/>
      <c r="BO30" s="265"/>
      <c r="BP30" s="265"/>
      <c r="BQ30" s="265"/>
      <c r="BR30" s="265"/>
      <c r="BS30" s="265"/>
      <c r="BT30" s="265"/>
      <c r="BU30" s="265"/>
      <c r="BV30" s="265"/>
      <c r="BW30" s="265"/>
      <c r="BX30" s="265"/>
      <c r="BY30" s="265"/>
      <c r="BZ30" s="265"/>
      <c r="CA30" s="265"/>
      <c r="CB30" s="265"/>
      <c r="CC30" s="265"/>
      <c r="CD30" s="265"/>
      <c r="CE30" s="265"/>
      <c r="CF30" s="265"/>
      <c r="CG30" s="265"/>
      <c r="CH30" s="265"/>
      <c r="CI30" s="265"/>
      <c r="CJ30" s="265"/>
      <c r="CK30" s="265"/>
      <c r="CL30" s="265"/>
      <c r="CM30" s="265"/>
      <c r="CN30" s="265"/>
      <c r="CO30" s="265"/>
      <c r="CP30" s="265"/>
      <c r="CQ30" s="265"/>
      <c r="CR30" s="265"/>
      <c r="CS30" s="265"/>
      <c r="CT30" s="265"/>
      <c r="CU30" s="265"/>
      <c r="CV30" s="265"/>
      <c r="CW30" s="265"/>
      <c r="CX30" s="265"/>
      <c r="CY30" s="265"/>
      <c r="CZ30" s="265"/>
      <c r="DA30" s="265"/>
      <c r="DB30" s="265"/>
      <c r="DC30" s="265"/>
      <c r="DD30" s="265"/>
      <c r="DE30" s="265"/>
      <c r="DF30" s="265"/>
      <c r="DG30" s="265"/>
      <c r="DH30" s="265"/>
      <c r="DI30" s="265"/>
      <c r="DJ30" s="265"/>
      <c r="DK30" s="265"/>
      <c r="DL30" s="265"/>
      <c r="DM30" s="265"/>
      <c r="DN30" s="265"/>
      <c r="DO30" s="265"/>
      <c r="DP30" s="265"/>
      <c r="DQ30" s="265"/>
      <c r="DR30" s="265"/>
      <c r="DS30" s="265"/>
      <c r="DT30" s="265"/>
      <c r="DU30" s="265"/>
      <c r="DV30" s="265"/>
      <c r="DW30" s="265"/>
      <c r="DX30" s="265"/>
      <c r="DY30" s="265"/>
      <c r="DZ30" s="265"/>
      <c r="EA30" s="265"/>
      <c r="EB30" s="265"/>
      <c r="EC30" s="265"/>
      <c r="ED30" s="265"/>
      <c r="EE30" s="265"/>
      <c r="EF30" s="265"/>
      <c r="EG30" s="265"/>
      <c r="EH30" s="265"/>
      <c r="EI30" s="265"/>
      <c r="EJ30" s="265"/>
      <c r="EK30" s="265"/>
      <c r="EL30" s="265"/>
      <c r="EM30" s="265"/>
      <c r="EN30" s="265"/>
      <c r="EO30" s="265"/>
      <c r="EP30" s="265"/>
      <c r="EQ30" s="265"/>
      <c r="ER30" s="265"/>
      <c r="ES30" s="265"/>
      <c r="ET30" s="265"/>
      <c r="EU30" s="265"/>
      <c r="EV30" s="265"/>
      <c r="EW30" s="265"/>
      <c r="EX30" s="265"/>
      <c r="EY30" s="265"/>
      <c r="EZ30" s="265"/>
      <c r="FA30" s="265"/>
      <c r="FB30" s="265"/>
      <c r="FC30" s="265"/>
      <c r="FD30" s="265"/>
      <c r="FE30" s="265"/>
      <c r="FF30" s="265"/>
      <c r="FG30" s="265"/>
      <c r="FH30" s="265"/>
      <c r="FI30" s="265"/>
      <c r="FJ30" s="265"/>
      <c r="FK30" s="265"/>
      <c r="FL30" s="265"/>
      <c r="FM30" s="265"/>
      <c r="FN30" s="265"/>
      <c r="FO30" s="265"/>
      <c r="FP30" s="265"/>
      <c r="FQ30" s="265"/>
      <c r="FR30" s="265"/>
      <c r="FS30" s="265"/>
      <c r="FT30" s="265"/>
      <c r="FU30" s="265"/>
      <c r="FV30" s="265"/>
      <c r="FW30" s="265"/>
      <c r="FX30" s="265"/>
      <c r="FY30" s="265"/>
      <c r="FZ30" s="265"/>
      <c r="GA30" s="265"/>
      <c r="GB30" s="265"/>
      <c r="GC30" s="265"/>
      <c r="GD30" s="265"/>
      <c r="GE30" s="265"/>
      <c r="GF30" s="265"/>
      <c r="GG30" s="265"/>
      <c r="GH30" s="265"/>
      <c r="GI30" s="265"/>
      <c r="GJ30" s="265"/>
      <c r="GK30" s="265"/>
      <c r="GL30" s="265"/>
      <c r="GM30" s="265"/>
      <c r="GN30" s="265"/>
      <c r="GO30" s="265"/>
      <c r="GP30" s="265"/>
      <c r="GQ30" s="265"/>
      <c r="GR30" s="265"/>
      <c r="GS30" s="265"/>
      <c r="GT30" s="265"/>
      <c r="GU30" s="265"/>
      <c r="GV30" s="265"/>
      <c r="GW30" s="265"/>
      <c r="GX30" s="265"/>
      <c r="GY30" s="265"/>
      <c r="GZ30" s="265"/>
      <c r="HA30" s="265"/>
      <c r="HB30" s="265"/>
      <c r="HC30" s="265"/>
      <c r="HD30" s="265"/>
      <c r="HE30" s="265"/>
      <c r="HF30" s="265"/>
      <c r="HG30" s="265"/>
      <c r="HH30" s="265"/>
      <c r="HI30" s="265"/>
      <c r="HJ30" s="265"/>
      <c r="HK30" s="265"/>
      <c r="HL30" s="265"/>
      <c r="HM30" s="265"/>
      <c r="HN30" s="265"/>
      <c r="HO30" s="265"/>
      <c r="HP30" s="265"/>
      <c r="HQ30" s="265"/>
      <c r="HR30" s="265"/>
      <c r="HS30" s="265"/>
      <c r="HT30" s="265"/>
      <c r="HU30" s="265"/>
      <c r="HV30" s="265"/>
      <c r="HW30" s="265"/>
      <c r="HX30" s="265"/>
      <c r="HY30" s="265"/>
      <c r="HZ30" s="265"/>
      <c r="IA30" s="265"/>
      <c r="IB30" s="265"/>
      <c r="IC30" s="265"/>
      <c r="ID30" s="265"/>
      <c r="IE30" s="265"/>
      <c r="IF30" s="265"/>
      <c r="IG30" s="265"/>
      <c r="IH30" s="265"/>
      <c r="II30" s="265"/>
      <c r="IJ30" s="265"/>
      <c r="IK30" s="265"/>
      <c r="IL30" s="265"/>
    </row>
    <row r="31" spans="1:246" ht="22.5">
      <c r="A31" s="276" t="s">
        <v>480</v>
      </c>
      <c r="B31" s="284" t="s">
        <v>418</v>
      </c>
      <c r="C31" s="285" t="s">
        <v>419</v>
      </c>
      <c r="D31" s="286">
        <v>0</v>
      </c>
      <c r="E31" s="287"/>
      <c r="F31" s="288">
        <v>0</v>
      </c>
      <c r="G31" s="286">
        <v>0</v>
      </c>
      <c r="H31" s="287"/>
      <c r="I31" s="288">
        <v>0</v>
      </c>
      <c r="J31" s="286">
        <v>0</v>
      </c>
      <c r="K31" s="287"/>
      <c r="L31" s="288">
        <v>0</v>
      </c>
      <c r="M31" s="286">
        <v>0</v>
      </c>
      <c r="N31" s="287"/>
      <c r="O31" s="288">
        <v>0</v>
      </c>
      <c r="P31" s="287">
        <v>0</v>
      </c>
      <c r="Q31" s="286">
        <v>0</v>
      </c>
      <c r="R31" s="287"/>
      <c r="S31" s="288">
        <v>0</v>
      </c>
      <c r="T31" s="286">
        <v>0</v>
      </c>
      <c r="U31" s="287"/>
      <c r="V31" s="288">
        <v>0</v>
      </c>
      <c r="W31" s="286">
        <v>0</v>
      </c>
      <c r="X31" s="287"/>
      <c r="Y31" s="288">
        <v>0</v>
      </c>
      <c r="Z31" s="286">
        <v>0</v>
      </c>
      <c r="AA31" s="287"/>
      <c r="AB31" s="288">
        <v>0</v>
      </c>
      <c r="AC31" s="289">
        <v>0</v>
      </c>
      <c r="AD31" s="265"/>
      <c r="AE31" s="290"/>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5"/>
      <c r="BB31" s="265"/>
      <c r="BC31" s="265"/>
      <c r="BD31" s="265"/>
      <c r="BE31" s="265"/>
      <c r="BF31" s="265"/>
      <c r="BG31" s="265"/>
      <c r="BH31" s="265"/>
      <c r="BI31" s="265"/>
      <c r="BJ31" s="265"/>
      <c r="BK31" s="265"/>
      <c r="BL31" s="265"/>
      <c r="BM31" s="265"/>
      <c r="BN31" s="265"/>
      <c r="BO31" s="265"/>
      <c r="BP31" s="265"/>
      <c r="BQ31" s="265"/>
      <c r="BR31" s="265"/>
      <c r="BS31" s="265"/>
      <c r="BT31" s="265"/>
      <c r="BU31" s="265"/>
      <c r="BV31" s="265"/>
      <c r="BW31" s="265"/>
      <c r="BX31" s="265"/>
      <c r="BY31" s="265"/>
      <c r="BZ31" s="265"/>
      <c r="CA31" s="265"/>
      <c r="CB31" s="265"/>
      <c r="CC31" s="265"/>
      <c r="CD31" s="265"/>
      <c r="CE31" s="265"/>
      <c r="CF31" s="265"/>
      <c r="CG31" s="265"/>
      <c r="CH31" s="265"/>
      <c r="CI31" s="265"/>
      <c r="CJ31" s="265"/>
      <c r="CK31" s="265"/>
      <c r="CL31" s="265"/>
      <c r="CM31" s="265"/>
      <c r="CN31" s="265"/>
      <c r="CO31" s="265"/>
      <c r="CP31" s="265"/>
      <c r="CQ31" s="265"/>
      <c r="CR31" s="265"/>
      <c r="CS31" s="265"/>
      <c r="CT31" s="265"/>
      <c r="CU31" s="265"/>
      <c r="CV31" s="265"/>
      <c r="CW31" s="265"/>
      <c r="CX31" s="265"/>
      <c r="CY31" s="265"/>
      <c r="CZ31" s="265"/>
      <c r="DA31" s="265"/>
      <c r="DB31" s="265"/>
      <c r="DC31" s="265"/>
      <c r="DD31" s="265"/>
      <c r="DE31" s="265"/>
      <c r="DF31" s="265"/>
      <c r="DG31" s="265"/>
      <c r="DH31" s="265"/>
      <c r="DI31" s="265"/>
      <c r="DJ31" s="265"/>
      <c r="DK31" s="265"/>
      <c r="DL31" s="265"/>
      <c r="DM31" s="265"/>
      <c r="DN31" s="265"/>
      <c r="DO31" s="265"/>
      <c r="DP31" s="265"/>
      <c r="DQ31" s="265"/>
      <c r="DR31" s="265"/>
      <c r="DS31" s="265"/>
      <c r="DT31" s="265"/>
      <c r="DU31" s="265"/>
      <c r="DV31" s="265"/>
      <c r="DW31" s="265"/>
      <c r="DX31" s="265"/>
      <c r="DY31" s="265"/>
      <c r="DZ31" s="265"/>
      <c r="EA31" s="265"/>
      <c r="EB31" s="265"/>
      <c r="EC31" s="265"/>
      <c r="ED31" s="265"/>
      <c r="EE31" s="265"/>
      <c r="EF31" s="265"/>
      <c r="EG31" s="265"/>
      <c r="EH31" s="265"/>
      <c r="EI31" s="265"/>
      <c r="EJ31" s="265"/>
      <c r="EK31" s="265"/>
      <c r="EL31" s="265"/>
      <c r="EM31" s="265"/>
      <c r="EN31" s="265"/>
      <c r="EO31" s="265"/>
      <c r="EP31" s="265"/>
      <c r="EQ31" s="265"/>
      <c r="ER31" s="265"/>
      <c r="ES31" s="265"/>
      <c r="ET31" s="265"/>
      <c r="EU31" s="265"/>
      <c r="EV31" s="265"/>
      <c r="EW31" s="265"/>
      <c r="EX31" s="265"/>
      <c r="EY31" s="265"/>
      <c r="EZ31" s="265"/>
      <c r="FA31" s="265"/>
      <c r="FB31" s="265"/>
      <c r="FC31" s="265"/>
      <c r="FD31" s="265"/>
      <c r="FE31" s="265"/>
      <c r="FF31" s="265"/>
      <c r="FG31" s="265"/>
      <c r="FH31" s="265"/>
      <c r="FI31" s="265"/>
      <c r="FJ31" s="265"/>
      <c r="FK31" s="265"/>
      <c r="FL31" s="265"/>
      <c r="FM31" s="265"/>
      <c r="FN31" s="265"/>
      <c r="FO31" s="265"/>
      <c r="FP31" s="265"/>
      <c r="FQ31" s="265"/>
      <c r="FR31" s="265"/>
      <c r="FS31" s="265"/>
      <c r="FT31" s="265"/>
      <c r="FU31" s="265"/>
      <c r="FV31" s="265"/>
      <c r="FW31" s="265"/>
      <c r="FX31" s="265"/>
      <c r="FY31" s="265"/>
      <c r="FZ31" s="265"/>
      <c r="GA31" s="265"/>
      <c r="GB31" s="265"/>
      <c r="GC31" s="265"/>
      <c r="GD31" s="265"/>
      <c r="GE31" s="265"/>
      <c r="GF31" s="265"/>
      <c r="GG31" s="265"/>
      <c r="GH31" s="265"/>
      <c r="GI31" s="265"/>
      <c r="GJ31" s="265"/>
      <c r="GK31" s="265"/>
      <c r="GL31" s="265"/>
      <c r="GM31" s="265"/>
      <c r="GN31" s="265"/>
      <c r="GO31" s="265"/>
      <c r="GP31" s="265"/>
      <c r="GQ31" s="265"/>
      <c r="GR31" s="265"/>
      <c r="GS31" s="265"/>
      <c r="GT31" s="265"/>
      <c r="GU31" s="265"/>
      <c r="GV31" s="265"/>
      <c r="GW31" s="265"/>
      <c r="GX31" s="265"/>
      <c r="GY31" s="265"/>
      <c r="GZ31" s="265"/>
      <c r="HA31" s="265"/>
      <c r="HB31" s="265"/>
      <c r="HC31" s="265"/>
      <c r="HD31" s="265"/>
      <c r="HE31" s="265"/>
      <c r="HF31" s="265"/>
      <c r="HG31" s="265"/>
      <c r="HH31" s="265"/>
      <c r="HI31" s="265"/>
      <c r="HJ31" s="265"/>
      <c r="HK31" s="265"/>
      <c r="HL31" s="265"/>
      <c r="HM31" s="265"/>
      <c r="HN31" s="265"/>
      <c r="HO31" s="265"/>
      <c r="HP31" s="265"/>
      <c r="HQ31" s="265"/>
      <c r="HR31" s="265"/>
      <c r="HS31" s="265"/>
      <c r="HT31" s="265"/>
      <c r="HU31" s="265"/>
      <c r="HV31" s="265"/>
      <c r="HW31" s="265"/>
      <c r="HX31" s="265"/>
      <c r="HY31" s="265"/>
      <c r="HZ31" s="265"/>
      <c r="IA31" s="265"/>
      <c r="IB31" s="265"/>
      <c r="IC31" s="265"/>
      <c r="ID31" s="265"/>
      <c r="IE31" s="265"/>
      <c r="IF31" s="265"/>
      <c r="IG31" s="265"/>
      <c r="IH31" s="265"/>
      <c r="II31" s="265"/>
      <c r="IJ31" s="265"/>
      <c r="IK31" s="265"/>
      <c r="IL31" s="265"/>
    </row>
    <row r="32" spans="1:246" ht="22.5">
      <c r="A32" s="276" t="s">
        <v>481</v>
      </c>
      <c r="B32" s="284" t="s">
        <v>420</v>
      </c>
      <c r="C32" s="285" t="s">
        <v>421</v>
      </c>
      <c r="D32" s="286">
        <v>0</v>
      </c>
      <c r="E32" s="287"/>
      <c r="F32" s="288">
        <v>0</v>
      </c>
      <c r="G32" s="286">
        <v>0</v>
      </c>
      <c r="H32" s="287"/>
      <c r="I32" s="288">
        <v>0</v>
      </c>
      <c r="J32" s="286">
        <v>0</v>
      </c>
      <c r="K32" s="287"/>
      <c r="L32" s="288">
        <v>0</v>
      </c>
      <c r="M32" s="286">
        <v>0</v>
      </c>
      <c r="N32" s="287"/>
      <c r="O32" s="288">
        <v>0</v>
      </c>
      <c r="P32" s="287">
        <v>0</v>
      </c>
      <c r="Q32" s="286">
        <v>0</v>
      </c>
      <c r="R32" s="287"/>
      <c r="S32" s="288">
        <v>0</v>
      </c>
      <c r="T32" s="286">
        <v>0</v>
      </c>
      <c r="U32" s="287"/>
      <c r="V32" s="288">
        <v>0</v>
      </c>
      <c r="W32" s="286">
        <v>0</v>
      </c>
      <c r="X32" s="287"/>
      <c r="Y32" s="288">
        <v>0</v>
      </c>
      <c r="Z32" s="286">
        <v>0</v>
      </c>
      <c r="AA32" s="287"/>
      <c r="AB32" s="288">
        <v>0</v>
      </c>
      <c r="AC32" s="289">
        <v>0</v>
      </c>
      <c r="AD32" s="265"/>
      <c r="AE32" s="290"/>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65"/>
      <c r="BR32" s="265"/>
      <c r="BS32" s="265"/>
      <c r="BT32" s="265"/>
      <c r="BU32" s="265"/>
      <c r="BV32" s="265"/>
      <c r="BW32" s="265"/>
      <c r="BX32" s="265"/>
      <c r="BY32" s="265"/>
      <c r="BZ32" s="265"/>
      <c r="CA32" s="265"/>
      <c r="CB32" s="265"/>
      <c r="CC32" s="265"/>
      <c r="CD32" s="265"/>
      <c r="CE32" s="265"/>
      <c r="CF32" s="265"/>
      <c r="CG32" s="265"/>
      <c r="CH32" s="265"/>
      <c r="CI32" s="265"/>
      <c r="CJ32" s="265"/>
      <c r="CK32" s="265"/>
      <c r="CL32" s="265"/>
      <c r="CM32" s="265"/>
      <c r="CN32" s="265"/>
      <c r="CO32" s="265"/>
      <c r="CP32" s="265"/>
      <c r="CQ32" s="265"/>
      <c r="CR32" s="265"/>
      <c r="CS32" s="265"/>
      <c r="CT32" s="265"/>
      <c r="CU32" s="265"/>
      <c r="CV32" s="265"/>
      <c r="CW32" s="265"/>
      <c r="CX32" s="265"/>
      <c r="CY32" s="265"/>
      <c r="CZ32" s="265"/>
      <c r="DA32" s="265"/>
      <c r="DB32" s="265"/>
      <c r="DC32" s="265"/>
      <c r="DD32" s="265"/>
      <c r="DE32" s="265"/>
      <c r="DF32" s="265"/>
      <c r="DG32" s="265"/>
      <c r="DH32" s="265"/>
      <c r="DI32" s="265"/>
      <c r="DJ32" s="265"/>
      <c r="DK32" s="265"/>
      <c r="DL32" s="265"/>
      <c r="DM32" s="265"/>
      <c r="DN32" s="265"/>
      <c r="DO32" s="265"/>
      <c r="DP32" s="265"/>
      <c r="DQ32" s="265"/>
      <c r="DR32" s="265"/>
      <c r="DS32" s="265"/>
      <c r="DT32" s="265"/>
      <c r="DU32" s="265"/>
      <c r="DV32" s="265"/>
      <c r="DW32" s="265"/>
      <c r="DX32" s="265"/>
      <c r="DY32" s="265"/>
      <c r="DZ32" s="265"/>
      <c r="EA32" s="265"/>
      <c r="EB32" s="265"/>
      <c r="EC32" s="265"/>
      <c r="ED32" s="265"/>
      <c r="EE32" s="265"/>
      <c r="EF32" s="265"/>
      <c r="EG32" s="265"/>
      <c r="EH32" s="265"/>
      <c r="EI32" s="265"/>
      <c r="EJ32" s="265"/>
      <c r="EK32" s="265"/>
      <c r="EL32" s="265"/>
      <c r="EM32" s="265"/>
      <c r="EN32" s="265"/>
      <c r="EO32" s="265"/>
      <c r="EP32" s="265"/>
      <c r="EQ32" s="265"/>
      <c r="ER32" s="265"/>
      <c r="ES32" s="265"/>
      <c r="ET32" s="265"/>
      <c r="EU32" s="265"/>
      <c r="EV32" s="265"/>
      <c r="EW32" s="265"/>
      <c r="EX32" s="265"/>
      <c r="EY32" s="265"/>
      <c r="EZ32" s="265"/>
      <c r="FA32" s="265"/>
      <c r="FB32" s="265"/>
      <c r="FC32" s="265"/>
      <c r="FD32" s="265"/>
      <c r="FE32" s="265"/>
      <c r="FF32" s="265"/>
      <c r="FG32" s="265"/>
      <c r="FH32" s="265"/>
      <c r="FI32" s="265"/>
      <c r="FJ32" s="265"/>
      <c r="FK32" s="265"/>
      <c r="FL32" s="265"/>
      <c r="FM32" s="265"/>
      <c r="FN32" s="265"/>
      <c r="FO32" s="265"/>
      <c r="FP32" s="265"/>
      <c r="FQ32" s="265"/>
      <c r="FR32" s="265"/>
      <c r="FS32" s="265"/>
      <c r="FT32" s="265"/>
      <c r="FU32" s="265"/>
      <c r="FV32" s="265"/>
      <c r="FW32" s="265"/>
      <c r="FX32" s="265"/>
      <c r="FY32" s="265"/>
      <c r="FZ32" s="265"/>
      <c r="GA32" s="265"/>
      <c r="GB32" s="265"/>
      <c r="GC32" s="265"/>
      <c r="GD32" s="265"/>
      <c r="GE32" s="265"/>
      <c r="GF32" s="265"/>
      <c r="GG32" s="265"/>
      <c r="GH32" s="265"/>
      <c r="GI32" s="265"/>
      <c r="GJ32" s="265"/>
      <c r="GK32" s="265"/>
      <c r="GL32" s="265"/>
      <c r="GM32" s="265"/>
      <c r="GN32" s="265"/>
      <c r="GO32" s="265"/>
      <c r="GP32" s="265"/>
      <c r="GQ32" s="265"/>
      <c r="GR32" s="265"/>
      <c r="GS32" s="265"/>
      <c r="GT32" s="265"/>
      <c r="GU32" s="265"/>
      <c r="GV32" s="265"/>
      <c r="GW32" s="265"/>
      <c r="GX32" s="265"/>
      <c r="GY32" s="265"/>
      <c r="GZ32" s="265"/>
      <c r="HA32" s="265"/>
      <c r="HB32" s="265"/>
      <c r="HC32" s="265"/>
      <c r="HD32" s="265"/>
      <c r="HE32" s="265"/>
      <c r="HF32" s="265"/>
      <c r="HG32" s="265"/>
      <c r="HH32" s="265"/>
      <c r="HI32" s="265"/>
      <c r="HJ32" s="265"/>
      <c r="HK32" s="265"/>
      <c r="HL32" s="265"/>
      <c r="HM32" s="265"/>
      <c r="HN32" s="265"/>
      <c r="HO32" s="265"/>
      <c r="HP32" s="265"/>
      <c r="HQ32" s="265"/>
      <c r="HR32" s="265"/>
      <c r="HS32" s="265"/>
      <c r="HT32" s="265"/>
      <c r="HU32" s="265"/>
      <c r="HV32" s="265"/>
      <c r="HW32" s="265"/>
      <c r="HX32" s="265"/>
      <c r="HY32" s="265"/>
      <c r="HZ32" s="265"/>
      <c r="IA32" s="265"/>
      <c r="IB32" s="265"/>
      <c r="IC32" s="265"/>
      <c r="ID32" s="265"/>
      <c r="IE32" s="265"/>
      <c r="IF32" s="265"/>
      <c r="IG32" s="265"/>
      <c r="IH32" s="265"/>
      <c r="II32" s="265"/>
      <c r="IJ32" s="265"/>
      <c r="IK32" s="265"/>
      <c r="IL32" s="265"/>
    </row>
    <row r="33" spans="1:246" ht="15.75" thickBot="1">
      <c r="A33" s="276" t="s">
        <v>482</v>
      </c>
      <c r="B33" s="291" t="s">
        <v>483</v>
      </c>
      <c r="C33" s="292" t="s">
        <v>484</v>
      </c>
      <c r="D33" s="293">
        <v>0</v>
      </c>
      <c r="E33" s="294"/>
      <c r="F33" s="295">
        <v>0</v>
      </c>
      <c r="G33" s="293">
        <v>0</v>
      </c>
      <c r="H33" s="294"/>
      <c r="I33" s="295">
        <v>0</v>
      </c>
      <c r="J33" s="293">
        <v>0</v>
      </c>
      <c r="K33" s="294"/>
      <c r="L33" s="295">
        <v>0</v>
      </c>
      <c r="M33" s="293">
        <v>0</v>
      </c>
      <c r="N33" s="294"/>
      <c r="O33" s="295">
        <v>0</v>
      </c>
      <c r="P33" s="294">
        <v>0</v>
      </c>
      <c r="Q33" s="293">
        <v>0</v>
      </c>
      <c r="R33" s="294"/>
      <c r="S33" s="295">
        <v>0</v>
      </c>
      <c r="T33" s="293">
        <v>0</v>
      </c>
      <c r="U33" s="294"/>
      <c r="V33" s="295">
        <v>0</v>
      </c>
      <c r="W33" s="293">
        <v>0</v>
      </c>
      <c r="X33" s="294"/>
      <c r="Y33" s="295">
        <v>0</v>
      </c>
      <c r="Z33" s="293">
        <v>0</v>
      </c>
      <c r="AA33" s="294"/>
      <c r="AB33" s="295">
        <v>0</v>
      </c>
      <c r="AC33" s="296">
        <v>0</v>
      </c>
      <c r="AD33" s="265"/>
      <c r="AE33" s="297"/>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S33" s="265"/>
      <c r="BT33" s="265"/>
      <c r="BU33" s="265"/>
      <c r="BV33" s="265"/>
      <c r="BW33" s="265"/>
      <c r="BX33" s="265"/>
      <c r="BY33" s="265"/>
      <c r="BZ33" s="265"/>
      <c r="CA33" s="265"/>
      <c r="CB33" s="265"/>
      <c r="CC33" s="265"/>
      <c r="CD33" s="265"/>
      <c r="CE33" s="265"/>
      <c r="CF33" s="265"/>
      <c r="CG33" s="265"/>
      <c r="CH33" s="265"/>
      <c r="CI33" s="265"/>
      <c r="CJ33" s="265"/>
      <c r="CK33" s="265"/>
      <c r="CL33" s="265"/>
      <c r="CM33" s="265"/>
      <c r="CN33" s="265"/>
      <c r="CO33" s="265"/>
      <c r="CP33" s="265"/>
      <c r="CQ33" s="265"/>
      <c r="CR33" s="265"/>
      <c r="CS33" s="265"/>
      <c r="CT33" s="265"/>
      <c r="CU33" s="265"/>
      <c r="CV33" s="265"/>
      <c r="CW33" s="265"/>
      <c r="CX33" s="265"/>
      <c r="CY33" s="265"/>
      <c r="CZ33" s="265"/>
      <c r="DA33" s="265"/>
      <c r="DB33" s="265"/>
      <c r="DC33" s="265"/>
      <c r="DD33" s="265"/>
      <c r="DE33" s="265"/>
      <c r="DF33" s="265"/>
      <c r="DG33" s="265"/>
      <c r="DH33" s="265"/>
      <c r="DI33" s="265"/>
      <c r="DJ33" s="265"/>
      <c r="DK33" s="265"/>
      <c r="DL33" s="265"/>
      <c r="DM33" s="265"/>
      <c r="DN33" s="265"/>
      <c r="DO33" s="265"/>
      <c r="DP33" s="265"/>
      <c r="DQ33" s="265"/>
      <c r="DR33" s="265"/>
      <c r="DS33" s="265"/>
      <c r="DT33" s="265"/>
      <c r="DU33" s="265"/>
      <c r="DV33" s="265"/>
      <c r="DW33" s="265"/>
      <c r="DX33" s="265"/>
      <c r="DY33" s="265"/>
      <c r="DZ33" s="265"/>
      <c r="EA33" s="265"/>
      <c r="EB33" s="265"/>
      <c r="EC33" s="265"/>
      <c r="ED33" s="265"/>
      <c r="EE33" s="265"/>
      <c r="EF33" s="265"/>
      <c r="EG33" s="265"/>
      <c r="EH33" s="265"/>
      <c r="EI33" s="265"/>
      <c r="EJ33" s="265"/>
      <c r="EK33" s="265"/>
      <c r="EL33" s="265"/>
      <c r="EM33" s="265"/>
      <c r="EN33" s="265"/>
      <c r="EO33" s="265"/>
      <c r="EP33" s="265"/>
      <c r="EQ33" s="265"/>
      <c r="ER33" s="265"/>
      <c r="ES33" s="265"/>
      <c r="ET33" s="265"/>
      <c r="EU33" s="265"/>
      <c r="EV33" s="265"/>
      <c r="EW33" s="265"/>
      <c r="EX33" s="265"/>
      <c r="EY33" s="265"/>
      <c r="EZ33" s="265"/>
      <c r="FA33" s="265"/>
      <c r="FB33" s="265"/>
      <c r="FC33" s="265"/>
      <c r="FD33" s="265"/>
      <c r="FE33" s="265"/>
      <c r="FF33" s="265"/>
      <c r="FG33" s="265"/>
      <c r="FH33" s="265"/>
      <c r="FI33" s="265"/>
      <c r="FJ33" s="265"/>
      <c r="FK33" s="265"/>
      <c r="FL33" s="265"/>
      <c r="FM33" s="265"/>
      <c r="FN33" s="265"/>
      <c r="FO33" s="265"/>
      <c r="FP33" s="265"/>
      <c r="FQ33" s="265"/>
      <c r="FR33" s="265"/>
      <c r="FS33" s="265"/>
      <c r="FT33" s="265"/>
      <c r="FU33" s="265"/>
      <c r="FV33" s="265"/>
      <c r="FW33" s="265"/>
      <c r="FX33" s="265"/>
      <c r="FY33" s="265"/>
      <c r="FZ33" s="265"/>
      <c r="GA33" s="265"/>
      <c r="GB33" s="265"/>
      <c r="GC33" s="265"/>
      <c r="GD33" s="265"/>
      <c r="GE33" s="265"/>
      <c r="GF33" s="265"/>
      <c r="GG33" s="265"/>
      <c r="GH33" s="265"/>
      <c r="GI33" s="265"/>
      <c r="GJ33" s="265"/>
      <c r="GK33" s="265"/>
      <c r="GL33" s="265"/>
      <c r="GM33" s="265"/>
      <c r="GN33" s="265"/>
      <c r="GO33" s="265"/>
      <c r="GP33" s="265"/>
      <c r="GQ33" s="265"/>
      <c r="GR33" s="265"/>
      <c r="GS33" s="265"/>
      <c r="GT33" s="265"/>
      <c r="GU33" s="265"/>
      <c r="GV33" s="265"/>
      <c r="GW33" s="265"/>
      <c r="GX33" s="265"/>
      <c r="GY33" s="265"/>
      <c r="GZ33" s="265"/>
      <c r="HA33" s="265"/>
      <c r="HB33" s="265"/>
      <c r="HC33" s="265"/>
      <c r="HD33" s="265"/>
      <c r="HE33" s="265"/>
      <c r="HF33" s="265"/>
      <c r="HG33" s="265"/>
      <c r="HH33" s="265"/>
      <c r="HI33" s="265"/>
      <c r="HJ33" s="265"/>
      <c r="HK33" s="265"/>
      <c r="HL33" s="265"/>
      <c r="HM33" s="265"/>
      <c r="HN33" s="265"/>
      <c r="HO33" s="265"/>
      <c r="HP33" s="265"/>
      <c r="HQ33" s="265"/>
      <c r="HR33" s="265"/>
      <c r="HS33" s="265"/>
      <c r="HT33" s="265"/>
      <c r="HU33" s="265"/>
      <c r="HV33" s="265"/>
      <c r="HW33" s="265"/>
      <c r="HX33" s="265"/>
      <c r="HY33" s="265"/>
      <c r="HZ33" s="265"/>
      <c r="IA33" s="265"/>
      <c r="IB33" s="265"/>
      <c r="IC33" s="265"/>
      <c r="ID33" s="265"/>
      <c r="IE33" s="265"/>
      <c r="IF33" s="265"/>
      <c r="IG33" s="265"/>
      <c r="IH33" s="265"/>
      <c r="II33" s="265"/>
      <c r="IJ33" s="265"/>
      <c r="IK33" s="265"/>
      <c r="IL33" s="265"/>
    </row>
    <row r="34" spans="1:246" ht="15.75" thickBot="1">
      <c r="A34" s="264"/>
      <c r="B34" s="891" t="s">
        <v>141</v>
      </c>
      <c r="C34" s="891" t="s">
        <v>6</v>
      </c>
      <c r="D34" s="298">
        <v>0</v>
      </c>
      <c r="E34" s="299"/>
      <c r="F34" s="300">
        <v>0</v>
      </c>
      <c r="G34" s="298">
        <v>0</v>
      </c>
      <c r="H34" s="299"/>
      <c r="I34" s="300">
        <v>0</v>
      </c>
      <c r="J34" s="298">
        <v>0</v>
      </c>
      <c r="K34" s="299"/>
      <c r="L34" s="300">
        <v>0</v>
      </c>
      <c r="M34" s="298">
        <v>0</v>
      </c>
      <c r="N34" s="299"/>
      <c r="O34" s="300">
        <v>0</v>
      </c>
      <c r="P34" s="298">
        <v>0</v>
      </c>
      <c r="Q34" s="298">
        <v>0</v>
      </c>
      <c r="R34" s="299"/>
      <c r="S34" s="300">
        <v>0</v>
      </c>
      <c r="T34" s="298">
        <v>0</v>
      </c>
      <c r="U34" s="299"/>
      <c r="V34" s="300">
        <v>0</v>
      </c>
      <c r="W34" s="298">
        <v>0</v>
      </c>
      <c r="X34" s="299"/>
      <c r="Y34" s="300">
        <v>0</v>
      </c>
      <c r="Z34" s="298">
        <v>0</v>
      </c>
      <c r="AA34" s="299"/>
      <c r="AB34" s="300">
        <v>0</v>
      </c>
      <c r="AC34" s="301">
        <v>0</v>
      </c>
      <c r="AD34" s="265"/>
      <c r="AE34" s="301"/>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5"/>
      <c r="BU34" s="265"/>
      <c r="BV34" s="265"/>
      <c r="BW34" s="265"/>
      <c r="BX34" s="265"/>
      <c r="BY34" s="265"/>
      <c r="BZ34" s="265"/>
      <c r="CA34" s="265"/>
      <c r="CB34" s="265"/>
      <c r="CC34" s="265"/>
      <c r="CD34" s="265"/>
      <c r="CE34" s="265"/>
      <c r="CF34" s="265"/>
      <c r="CG34" s="265"/>
      <c r="CH34" s="265"/>
      <c r="CI34" s="265"/>
      <c r="CJ34" s="265"/>
      <c r="CK34" s="265"/>
      <c r="CL34" s="265"/>
      <c r="CM34" s="265"/>
      <c r="CN34" s="265"/>
      <c r="CO34" s="265"/>
      <c r="CP34" s="265"/>
      <c r="CQ34" s="265"/>
      <c r="CR34" s="265"/>
      <c r="CS34" s="265"/>
      <c r="CT34" s="265"/>
      <c r="CU34" s="265"/>
      <c r="CV34" s="265"/>
      <c r="CW34" s="265"/>
      <c r="CX34" s="265"/>
      <c r="CY34" s="265"/>
      <c r="CZ34" s="265"/>
      <c r="DA34" s="265"/>
      <c r="DB34" s="265"/>
      <c r="DC34" s="265"/>
      <c r="DD34" s="265"/>
      <c r="DE34" s="265"/>
      <c r="DF34" s="265"/>
      <c r="DG34" s="265"/>
      <c r="DH34" s="265"/>
      <c r="DI34" s="265"/>
      <c r="DJ34" s="265"/>
      <c r="DK34" s="265"/>
      <c r="DL34" s="265"/>
      <c r="DM34" s="265"/>
      <c r="DN34" s="265"/>
      <c r="DO34" s="265"/>
      <c r="DP34" s="265"/>
      <c r="DQ34" s="265"/>
      <c r="DR34" s="265"/>
      <c r="DS34" s="265"/>
      <c r="DT34" s="265"/>
      <c r="DU34" s="265"/>
      <c r="DV34" s="265"/>
      <c r="DW34" s="265"/>
      <c r="DX34" s="265"/>
      <c r="DY34" s="265"/>
      <c r="DZ34" s="265"/>
      <c r="EA34" s="265"/>
      <c r="EB34" s="265"/>
      <c r="EC34" s="265"/>
      <c r="ED34" s="265"/>
      <c r="EE34" s="265"/>
      <c r="EF34" s="265"/>
      <c r="EG34" s="265"/>
      <c r="EH34" s="265"/>
      <c r="EI34" s="265"/>
      <c r="EJ34" s="265"/>
      <c r="EK34" s="265"/>
      <c r="EL34" s="265"/>
      <c r="EM34" s="265"/>
      <c r="EN34" s="265"/>
      <c r="EO34" s="265"/>
      <c r="EP34" s="265"/>
      <c r="EQ34" s="265"/>
      <c r="ER34" s="265"/>
      <c r="ES34" s="265"/>
      <c r="ET34" s="265"/>
      <c r="EU34" s="265"/>
      <c r="EV34" s="265"/>
      <c r="EW34" s="265"/>
      <c r="EX34" s="265"/>
      <c r="EY34" s="265"/>
      <c r="EZ34" s="265"/>
      <c r="FA34" s="265"/>
      <c r="FB34" s="265"/>
      <c r="FC34" s="265"/>
      <c r="FD34" s="265"/>
      <c r="FE34" s="265"/>
      <c r="FF34" s="265"/>
      <c r="FG34" s="265"/>
      <c r="FH34" s="265"/>
      <c r="FI34" s="265"/>
      <c r="FJ34" s="265"/>
      <c r="FK34" s="265"/>
      <c r="FL34" s="265"/>
      <c r="FM34" s="265"/>
      <c r="FN34" s="265"/>
      <c r="FO34" s="265"/>
      <c r="FP34" s="265"/>
      <c r="FQ34" s="265"/>
      <c r="FR34" s="265"/>
      <c r="FS34" s="265"/>
      <c r="FT34" s="265"/>
      <c r="FU34" s="265"/>
      <c r="FV34" s="265"/>
      <c r="FW34" s="265"/>
      <c r="FX34" s="265"/>
      <c r="FY34" s="265"/>
      <c r="FZ34" s="265"/>
      <c r="GA34" s="265"/>
      <c r="GB34" s="265"/>
      <c r="GC34" s="265"/>
      <c r="GD34" s="265"/>
      <c r="GE34" s="265"/>
      <c r="GF34" s="265"/>
      <c r="GG34" s="265"/>
      <c r="GH34" s="265"/>
      <c r="GI34" s="265"/>
      <c r="GJ34" s="265"/>
      <c r="GK34" s="265"/>
      <c r="GL34" s="265"/>
      <c r="GM34" s="265"/>
      <c r="GN34" s="265"/>
      <c r="GO34" s="265"/>
      <c r="GP34" s="265"/>
      <c r="GQ34" s="265"/>
      <c r="GR34" s="265"/>
      <c r="GS34" s="265"/>
      <c r="GT34" s="265"/>
      <c r="GU34" s="265"/>
      <c r="GV34" s="265"/>
      <c r="GW34" s="265"/>
      <c r="GX34" s="265"/>
      <c r="GY34" s="265"/>
      <c r="GZ34" s="265"/>
      <c r="HA34" s="265"/>
      <c r="HB34" s="265"/>
      <c r="HC34" s="265"/>
      <c r="HD34" s="265"/>
      <c r="HE34" s="265"/>
      <c r="HF34" s="265"/>
      <c r="HG34" s="265"/>
      <c r="HH34" s="265"/>
      <c r="HI34" s="265"/>
      <c r="HJ34" s="265"/>
      <c r="HK34" s="265"/>
      <c r="HL34" s="265"/>
      <c r="HM34" s="265"/>
      <c r="HN34" s="265"/>
      <c r="HO34" s="265"/>
      <c r="HP34" s="265"/>
      <c r="HQ34" s="265"/>
      <c r="HR34" s="265"/>
      <c r="HS34" s="265"/>
      <c r="HT34" s="265"/>
      <c r="HU34" s="265"/>
      <c r="HV34" s="265"/>
      <c r="HW34" s="265"/>
      <c r="HX34" s="265"/>
      <c r="HY34" s="265"/>
      <c r="HZ34" s="265"/>
      <c r="IA34" s="265"/>
      <c r="IB34" s="265"/>
      <c r="IC34" s="265"/>
      <c r="ID34" s="265"/>
      <c r="IE34" s="265"/>
      <c r="IF34" s="265"/>
      <c r="IG34" s="265"/>
      <c r="IH34" s="265"/>
      <c r="II34" s="265"/>
      <c r="IJ34" s="265"/>
      <c r="IK34" s="265"/>
      <c r="IL34" s="265"/>
    </row>
    <row r="35" spans="1:246" ht="15" customHeight="1">
      <c r="A35" s="264"/>
      <c r="B35" s="302"/>
      <c r="C35" s="302"/>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265"/>
      <c r="AE35" s="902" t="s">
        <v>485</v>
      </c>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265"/>
      <c r="CM35" s="265"/>
      <c r="CN35" s="265"/>
      <c r="CO35" s="265"/>
      <c r="CP35" s="265"/>
      <c r="CQ35" s="265"/>
      <c r="CR35" s="265"/>
      <c r="CS35" s="265"/>
      <c r="CT35" s="265"/>
      <c r="CU35" s="265"/>
      <c r="CV35" s="265"/>
      <c r="CW35" s="265"/>
      <c r="CX35" s="265"/>
      <c r="CY35" s="265"/>
      <c r="CZ35" s="265"/>
      <c r="DA35" s="265"/>
      <c r="DB35" s="265"/>
      <c r="DC35" s="265"/>
      <c r="DD35" s="265"/>
      <c r="DE35" s="265"/>
      <c r="DF35" s="265"/>
      <c r="DG35" s="265"/>
      <c r="DH35" s="265"/>
      <c r="DI35" s="265"/>
      <c r="DJ35" s="265"/>
      <c r="DK35" s="265"/>
      <c r="DL35" s="265"/>
      <c r="DM35" s="265"/>
      <c r="DN35" s="265"/>
      <c r="DO35" s="265"/>
      <c r="DP35" s="265"/>
      <c r="DQ35" s="265"/>
      <c r="DR35" s="265"/>
      <c r="DS35" s="265"/>
      <c r="DT35" s="265"/>
      <c r="DU35" s="265"/>
      <c r="DV35" s="265"/>
      <c r="DW35" s="265"/>
      <c r="DX35" s="265"/>
      <c r="DY35" s="265"/>
      <c r="DZ35" s="265"/>
      <c r="EA35" s="265"/>
      <c r="EB35" s="265"/>
      <c r="EC35" s="265"/>
      <c r="ED35" s="265"/>
      <c r="EE35" s="265"/>
      <c r="EF35" s="265"/>
      <c r="EG35" s="265"/>
      <c r="EH35" s="265"/>
      <c r="EI35" s="265"/>
      <c r="EJ35" s="265"/>
      <c r="EK35" s="265"/>
      <c r="EL35" s="265"/>
      <c r="EM35" s="265"/>
      <c r="EN35" s="265"/>
      <c r="EO35" s="265"/>
      <c r="EP35" s="265"/>
      <c r="EQ35" s="265"/>
      <c r="ER35" s="265"/>
      <c r="ES35" s="265"/>
      <c r="ET35" s="265"/>
      <c r="EU35" s="265"/>
      <c r="EV35" s="265"/>
      <c r="EW35" s="265"/>
      <c r="EX35" s="265"/>
      <c r="EY35" s="265"/>
      <c r="EZ35" s="265"/>
      <c r="FA35" s="265"/>
      <c r="FB35" s="265"/>
      <c r="FC35" s="265"/>
      <c r="FD35" s="265"/>
      <c r="FE35" s="265"/>
      <c r="FF35" s="265"/>
      <c r="FG35" s="265"/>
      <c r="FH35" s="265"/>
      <c r="FI35" s="265"/>
      <c r="FJ35" s="265"/>
      <c r="FK35" s="265"/>
      <c r="FL35" s="265"/>
      <c r="FM35" s="265"/>
      <c r="FN35" s="265"/>
      <c r="FO35" s="265"/>
      <c r="FP35" s="265"/>
      <c r="FQ35" s="265"/>
      <c r="FR35" s="265"/>
      <c r="FS35" s="265"/>
      <c r="FT35" s="265"/>
      <c r="FU35" s="265"/>
      <c r="FV35" s="265"/>
      <c r="FW35" s="265"/>
      <c r="FX35" s="265"/>
      <c r="FY35" s="265"/>
      <c r="FZ35" s="265"/>
      <c r="GA35" s="265"/>
      <c r="GB35" s="265"/>
      <c r="GC35" s="265"/>
      <c r="GD35" s="265"/>
      <c r="GE35" s="265"/>
      <c r="GF35" s="265"/>
      <c r="GG35" s="265"/>
      <c r="GH35" s="265"/>
      <c r="GI35" s="265"/>
      <c r="GJ35" s="265"/>
      <c r="GK35" s="265"/>
      <c r="GL35" s="265"/>
      <c r="GM35" s="265"/>
      <c r="GN35" s="265"/>
      <c r="GO35" s="265"/>
      <c r="GP35" s="265"/>
      <c r="GQ35" s="265"/>
      <c r="GR35" s="265"/>
      <c r="GS35" s="265"/>
      <c r="GT35" s="265"/>
      <c r="GU35" s="265"/>
      <c r="GV35" s="265"/>
      <c r="GW35" s="265"/>
      <c r="GX35" s="265"/>
      <c r="GY35" s="265"/>
      <c r="GZ35" s="265"/>
      <c r="HA35" s="265"/>
      <c r="HB35" s="265"/>
      <c r="HC35" s="265"/>
      <c r="HD35" s="265"/>
      <c r="HE35" s="265"/>
      <c r="HF35" s="265"/>
      <c r="HG35" s="265"/>
      <c r="HH35" s="265"/>
      <c r="HI35" s="265"/>
      <c r="HJ35" s="265"/>
      <c r="HK35" s="265"/>
      <c r="HL35" s="265"/>
      <c r="HM35" s="265"/>
      <c r="HN35" s="265"/>
      <c r="HO35" s="265"/>
      <c r="HP35" s="265"/>
      <c r="HQ35" s="265"/>
      <c r="HR35" s="265"/>
      <c r="HS35" s="265"/>
      <c r="HT35" s="265"/>
      <c r="HU35" s="265"/>
      <c r="HV35" s="265"/>
      <c r="HW35" s="265"/>
      <c r="HX35" s="265"/>
      <c r="HY35" s="265"/>
      <c r="HZ35" s="265"/>
      <c r="IA35" s="265"/>
      <c r="IB35" s="265"/>
      <c r="IC35" s="265"/>
      <c r="ID35" s="265"/>
      <c r="IE35" s="265"/>
      <c r="IF35" s="265"/>
      <c r="IG35" s="265"/>
      <c r="IH35" s="265"/>
      <c r="II35" s="265"/>
      <c r="IJ35" s="265"/>
      <c r="IK35" s="265"/>
      <c r="IL35" s="265"/>
    </row>
    <row r="36" spans="1:246">
      <c r="A36" s="264"/>
      <c r="B36" s="304" t="s">
        <v>486</v>
      </c>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5"/>
      <c r="AE36" s="902"/>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5"/>
      <c r="BR36" s="265"/>
      <c r="BS36" s="265"/>
      <c r="BT36" s="265"/>
      <c r="BU36" s="265"/>
      <c r="BV36" s="265"/>
      <c r="BW36" s="265"/>
      <c r="BX36" s="265"/>
      <c r="BY36" s="265"/>
      <c r="BZ36" s="265"/>
      <c r="CA36" s="265"/>
      <c r="CB36" s="265"/>
      <c r="CC36" s="265"/>
      <c r="CD36" s="265"/>
      <c r="CE36" s="265"/>
      <c r="CF36" s="265"/>
      <c r="CG36" s="265"/>
      <c r="CH36" s="265"/>
      <c r="CI36" s="265"/>
      <c r="CJ36" s="265"/>
      <c r="CK36" s="265"/>
      <c r="CL36" s="265"/>
      <c r="CM36" s="265"/>
      <c r="CN36" s="265"/>
      <c r="CO36" s="265"/>
      <c r="CP36" s="265"/>
      <c r="CQ36" s="265"/>
      <c r="CR36" s="265"/>
      <c r="CS36" s="265"/>
      <c r="CT36" s="265"/>
      <c r="CU36" s="265"/>
      <c r="CV36" s="265"/>
      <c r="CW36" s="265"/>
      <c r="CX36" s="265"/>
      <c r="CY36" s="265"/>
      <c r="CZ36" s="265"/>
      <c r="DA36" s="265"/>
      <c r="DB36" s="265"/>
      <c r="DC36" s="265"/>
      <c r="DD36" s="265"/>
      <c r="DE36" s="265"/>
      <c r="DF36" s="265"/>
      <c r="DG36" s="265"/>
      <c r="DH36" s="265"/>
      <c r="DI36" s="265"/>
      <c r="DJ36" s="265"/>
      <c r="DK36" s="265"/>
      <c r="DL36" s="265"/>
      <c r="DM36" s="265"/>
      <c r="DN36" s="265"/>
      <c r="DO36" s="265"/>
      <c r="DP36" s="265"/>
      <c r="DQ36" s="265"/>
      <c r="DR36" s="265"/>
      <c r="DS36" s="265"/>
      <c r="DT36" s="265"/>
      <c r="DU36" s="265"/>
      <c r="DV36" s="265"/>
      <c r="DW36" s="265"/>
      <c r="DX36" s="265"/>
      <c r="DY36" s="265"/>
      <c r="DZ36" s="265"/>
      <c r="EA36" s="265"/>
      <c r="EB36" s="265"/>
      <c r="EC36" s="265"/>
      <c r="ED36" s="265"/>
      <c r="EE36" s="265"/>
      <c r="EF36" s="265"/>
      <c r="EG36" s="265"/>
      <c r="EH36" s="265"/>
      <c r="EI36" s="265"/>
      <c r="EJ36" s="265"/>
      <c r="EK36" s="265"/>
      <c r="EL36" s="265"/>
      <c r="EM36" s="265"/>
      <c r="EN36" s="265"/>
      <c r="EO36" s="265"/>
      <c r="EP36" s="265"/>
      <c r="EQ36" s="265"/>
      <c r="ER36" s="265"/>
      <c r="ES36" s="265"/>
      <c r="ET36" s="265"/>
      <c r="EU36" s="265"/>
      <c r="EV36" s="265"/>
      <c r="EW36" s="265"/>
      <c r="EX36" s="265"/>
      <c r="EY36" s="265"/>
      <c r="EZ36" s="265"/>
      <c r="FA36" s="265"/>
      <c r="FB36" s="265"/>
      <c r="FC36" s="265"/>
      <c r="FD36" s="265"/>
      <c r="FE36" s="265"/>
      <c r="FF36" s="265"/>
      <c r="FG36" s="265"/>
      <c r="FH36" s="265"/>
      <c r="FI36" s="265"/>
      <c r="FJ36" s="265"/>
      <c r="FK36" s="265"/>
      <c r="FL36" s="265"/>
      <c r="FM36" s="265"/>
      <c r="FN36" s="265"/>
      <c r="FO36" s="265"/>
      <c r="FP36" s="265"/>
      <c r="FQ36" s="265"/>
      <c r="FR36" s="265"/>
      <c r="FS36" s="265"/>
      <c r="FT36" s="265"/>
      <c r="FU36" s="265"/>
      <c r="FV36" s="265"/>
      <c r="FW36" s="265"/>
      <c r="FX36" s="265"/>
      <c r="FY36" s="265"/>
      <c r="FZ36" s="265"/>
      <c r="GA36" s="265"/>
      <c r="GB36" s="265"/>
      <c r="GC36" s="265"/>
      <c r="GD36" s="265"/>
      <c r="GE36" s="265"/>
      <c r="GF36" s="265"/>
      <c r="GG36" s="265"/>
      <c r="GH36" s="265"/>
      <c r="GI36" s="265"/>
      <c r="GJ36" s="265"/>
      <c r="GK36" s="265"/>
      <c r="GL36" s="265"/>
      <c r="GM36" s="265"/>
      <c r="GN36" s="265"/>
      <c r="GO36" s="265"/>
      <c r="GP36" s="265"/>
      <c r="GQ36" s="265"/>
      <c r="GR36" s="265"/>
      <c r="GS36" s="265"/>
      <c r="GT36" s="265"/>
      <c r="GU36" s="265"/>
      <c r="GV36" s="265"/>
      <c r="GW36" s="265"/>
      <c r="GX36" s="265"/>
      <c r="GY36" s="265"/>
      <c r="GZ36" s="265"/>
      <c r="HA36" s="265"/>
      <c r="HB36" s="265"/>
      <c r="HC36" s="265"/>
      <c r="HD36" s="265"/>
      <c r="HE36" s="265"/>
      <c r="HF36" s="265"/>
      <c r="HG36" s="265"/>
      <c r="HH36" s="265"/>
      <c r="HI36" s="265"/>
      <c r="HJ36" s="265"/>
      <c r="HK36" s="265"/>
      <c r="HL36" s="265"/>
      <c r="HM36" s="265"/>
      <c r="HN36" s="265"/>
      <c r="HO36" s="265"/>
      <c r="HP36" s="265"/>
      <c r="HQ36" s="265"/>
      <c r="HR36" s="265"/>
      <c r="HS36" s="265"/>
      <c r="HT36" s="265"/>
      <c r="HU36" s="265"/>
      <c r="HV36" s="265"/>
      <c r="HW36" s="265"/>
      <c r="HX36" s="265"/>
      <c r="HY36" s="265"/>
      <c r="HZ36" s="265"/>
      <c r="IA36" s="265"/>
      <c r="IB36" s="265"/>
      <c r="IC36" s="265"/>
      <c r="ID36" s="265"/>
      <c r="IE36" s="265"/>
      <c r="IF36" s="265"/>
      <c r="IG36" s="265"/>
      <c r="IH36" s="265"/>
      <c r="II36" s="265"/>
      <c r="IJ36" s="265"/>
      <c r="IK36" s="265"/>
      <c r="IL36" s="265"/>
    </row>
    <row r="37" spans="1:246">
      <c r="A37" s="264"/>
      <c r="B37" s="30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5"/>
      <c r="AE37" s="902"/>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5"/>
      <c r="BR37" s="265"/>
      <c r="BS37" s="265"/>
      <c r="BT37" s="265"/>
      <c r="BU37" s="265"/>
      <c r="BV37" s="265"/>
      <c r="BW37" s="265"/>
      <c r="BX37" s="265"/>
      <c r="BY37" s="265"/>
      <c r="BZ37" s="265"/>
      <c r="CA37" s="265"/>
      <c r="CB37" s="265"/>
      <c r="CC37" s="265"/>
      <c r="CD37" s="265"/>
      <c r="CE37" s="265"/>
      <c r="CF37" s="265"/>
      <c r="CG37" s="265"/>
      <c r="CH37" s="265"/>
      <c r="CI37" s="265"/>
      <c r="CJ37" s="265"/>
      <c r="CK37" s="265"/>
      <c r="CL37" s="265"/>
      <c r="CM37" s="265"/>
      <c r="CN37" s="265"/>
      <c r="CO37" s="265"/>
      <c r="CP37" s="265"/>
      <c r="CQ37" s="265"/>
      <c r="CR37" s="265"/>
      <c r="CS37" s="265"/>
      <c r="CT37" s="265"/>
      <c r="CU37" s="265"/>
      <c r="CV37" s="265"/>
      <c r="CW37" s="265"/>
      <c r="CX37" s="265"/>
      <c r="CY37" s="265"/>
      <c r="CZ37" s="265"/>
      <c r="DA37" s="265"/>
      <c r="DB37" s="265"/>
      <c r="DC37" s="265"/>
      <c r="DD37" s="265"/>
      <c r="DE37" s="265"/>
      <c r="DF37" s="265"/>
      <c r="DG37" s="265"/>
      <c r="DH37" s="265"/>
      <c r="DI37" s="265"/>
      <c r="DJ37" s="265"/>
      <c r="DK37" s="265"/>
      <c r="DL37" s="265"/>
      <c r="DM37" s="265"/>
      <c r="DN37" s="265"/>
      <c r="DO37" s="265"/>
      <c r="DP37" s="265"/>
      <c r="DQ37" s="265"/>
      <c r="DR37" s="265"/>
      <c r="DS37" s="265"/>
      <c r="DT37" s="265"/>
      <c r="DU37" s="265"/>
      <c r="DV37" s="265"/>
      <c r="DW37" s="265"/>
      <c r="DX37" s="265"/>
      <c r="DY37" s="265"/>
      <c r="DZ37" s="265"/>
      <c r="EA37" s="265"/>
      <c r="EB37" s="265"/>
      <c r="EC37" s="265"/>
      <c r="ED37" s="265"/>
      <c r="EE37" s="265"/>
      <c r="EF37" s="265"/>
      <c r="EG37" s="265"/>
      <c r="EH37" s="265"/>
      <c r="EI37" s="265"/>
      <c r="EJ37" s="265"/>
      <c r="EK37" s="265"/>
      <c r="EL37" s="265"/>
      <c r="EM37" s="265"/>
      <c r="EN37" s="265"/>
      <c r="EO37" s="265"/>
      <c r="EP37" s="265"/>
      <c r="EQ37" s="265"/>
      <c r="ER37" s="265"/>
      <c r="ES37" s="265"/>
      <c r="ET37" s="265"/>
      <c r="EU37" s="265"/>
      <c r="EV37" s="265"/>
      <c r="EW37" s="265"/>
      <c r="EX37" s="265"/>
      <c r="EY37" s="265"/>
      <c r="EZ37" s="265"/>
      <c r="FA37" s="265"/>
      <c r="FB37" s="265"/>
      <c r="FC37" s="265"/>
      <c r="FD37" s="265"/>
      <c r="FE37" s="265"/>
      <c r="FF37" s="265"/>
      <c r="FG37" s="265"/>
      <c r="FH37" s="265"/>
      <c r="FI37" s="265"/>
      <c r="FJ37" s="265"/>
      <c r="FK37" s="265"/>
      <c r="FL37" s="265"/>
      <c r="FM37" s="265"/>
      <c r="FN37" s="265"/>
      <c r="FO37" s="265"/>
      <c r="FP37" s="265"/>
      <c r="FQ37" s="265"/>
      <c r="FR37" s="265"/>
      <c r="FS37" s="265"/>
      <c r="FT37" s="265"/>
      <c r="FU37" s="265"/>
      <c r="FV37" s="265"/>
      <c r="FW37" s="265"/>
      <c r="FX37" s="265"/>
      <c r="FY37" s="265"/>
      <c r="FZ37" s="265"/>
      <c r="GA37" s="265"/>
      <c r="GB37" s="265"/>
      <c r="GC37" s="265"/>
      <c r="GD37" s="265"/>
      <c r="GE37" s="265"/>
      <c r="GF37" s="265"/>
      <c r="GG37" s="265"/>
      <c r="GH37" s="265"/>
      <c r="GI37" s="265"/>
      <c r="GJ37" s="265"/>
      <c r="GK37" s="265"/>
      <c r="GL37" s="265"/>
      <c r="GM37" s="265"/>
      <c r="GN37" s="265"/>
      <c r="GO37" s="265"/>
      <c r="GP37" s="265"/>
      <c r="GQ37" s="265"/>
      <c r="GR37" s="265"/>
      <c r="GS37" s="265"/>
      <c r="GT37" s="265"/>
      <c r="GU37" s="265"/>
      <c r="GV37" s="265"/>
      <c r="GW37" s="265"/>
      <c r="GX37" s="265"/>
      <c r="GY37" s="265"/>
      <c r="GZ37" s="265"/>
      <c r="HA37" s="265"/>
      <c r="HB37" s="265"/>
      <c r="HC37" s="265"/>
      <c r="HD37" s="265"/>
      <c r="HE37" s="265"/>
      <c r="HF37" s="265"/>
      <c r="HG37" s="265"/>
      <c r="HH37" s="265"/>
      <c r="HI37" s="265"/>
      <c r="HJ37" s="265"/>
      <c r="HK37" s="265"/>
      <c r="HL37" s="265"/>
      <c r="HM37" s="265"/>
      <c r="HN37" s="265"/>
      <c r="HO37" s="265"/>
      <c r="HP37" s="265"/>
      <c r="HQ37" s="265"/>
      <c r="HR37" s="265"/>
      <c r="HS37" s="265"/>
      <c r="HT37" s="265"/>
      <c r="HU37" s="265"/>
      <c r="HV37" s="265"/>
      <c r="HW37" s="265"/>
      <c r="HX37" s="265"/>
      <c r="HY37" s="265"/>
      <c r="HZ37" s="265"/>
      <c r="IA37" s="265"/>
      <c r="IB37" s="265"/>
      <c r="IC37" s="265"/>
      <c r="ID37" s="265"/>
      <c r="IE37" s="265"/>
      <c r="IF37" s="265"/>
      <c r="IG37" s="265"/>
      <c r="IH37" s="265"/>
      <c r="II37" s="265"/>
      <c r="IJ37" s="265"/>
      <c r="IK37" s="265"/>
      <c r="IL37" s="265"/>
    </row>
    <row r="38" spans="1:246">
      <c r="A38" s="264"/>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902"/>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4"/>
      <c r="BR38" s="264"/>
      <c r="BS38" s="264"/>
      <c r="BT38" s="264"/>
      <c r="BU38" s="264"/>
      <c r="BV38" s="264"/>
      <c r="BW38" s="264"/>
      <c r="BX38" s="264"/>
      <c r="BY38" s="264"/>
      <c r="BZ38" s="264"/>
      <c r="CA38" s="264"/>
      <c r="CB38" s="264"/>
      <c r="CC38" s="264"/>
      <c r="CD38" s="264"/>
      <c r="CE38" s="264"/>
      <c r="CF38" s="264"/>
      <c r="CG38" s="264"/>
      <c r="CH38" s="264"/>
      <c r="CI38" s="264"/>
      <c r="CJ38" s="264"/>
      <c r="CK38" s="264"/>
      <c r="CL38" s="264"/>
      <c r="CM38" s="264"/>
      <c r="CN38" s="264"/>
      <c r="CO38" s="264"/>
      <c r="CP38" s="264"/>
      <c r="CQ38" s="264"/>
      <c r="CR38" s="264"/>
      <c r="CS38" s="264"/>
      <c r="CT38" s="264"/>
      <c r="CU38" s="264"/>
      <c r="CV38" s="264"/>
      <c r="CW38" s="264"/>
      <c r="CX38" s="264"/>
      <c r="CY38" s="264"/>
      <c r="CZ38" s="264"/>
      <c r="DA38" s="264"/>
      <c r="DB38" s="264"/>
      <c r="DC38" s="264"/>
      <c r="DD38" s="264"/>
      <c r="DE38" s="264"/>
      <c r="DF38" s="264"/>
      <c r="DG38" s="264"/>
      <c r="DH38" s="264"/>
      <c r="DI38" s="264"/>
      <c r="DJ38" s="264"/>
      <c r="DK38" s="264"/>
      <c r="DL38" s="264"/>
      <c r="DM38" s="264"/>
      <c r="DN38" s="264"/>
      <c r="DO38" s="264"/>
      <c r="DP38" s="264"/>
      <c r="DQ38" s="264"/>
      <c r="DR38" s="264"/>
      <c r="DS38" s="264"/>
      <c r="DT38" s="264"/>
      <c r="DU38" s="264"/>
      <c r="DV38" s="264"/>
      <c r="DW38" s="264"/>
      <c r="DX38" s="264"/>
      <c r="DY38" s="264"/>
      <c r="DZ38" s="264"/>
      <c r="EA38" s="264"/>
      <c r="EB38" s="264"/>
      <c r="EC38" s="264"/>
      <c r="ED38" s="264"/>
      <c r="EE38" s="264"/>
      <c r="EF38" s="264"/>
      <c r="EG38" s="264"/>
      <c r="EH38" s="264"/>
      <c r="EI38" s="264"/>
      <c r="EJ38" s="264"/>
      <c r="EK38" s="264"/>
      <c r="EL38" s="264"/>
      <c r="EM38" s="264"/>
      <c r="EN38" s="264"/>
      <c r="EO38" s="264"/>
      <c r="EP38" s="264"/>
      <c r="EQ38" s="264"/>
      <c r="ER38" s="264"/>
      <c r="ES38" s="264"/>
      <c r="ET38" s="264"/>
      <c r="EU38" s="264"/>
      <c r="EV38" s="264"/>
      <c r="EW38" s="264"/>
      <c r="EX38" s="264"/>
      <c r="EY38" s="264"/>
      <c r="EZ38" s="264"/>
      <c r="FA38" s="264"/>
      <c r="FB38" s="264"/>
      <c r="FC38" s="264"/>
      <c r="FD38" s="264"/>
      <c r="FE38" s="264"/>
      <c r="FF38" s="264"/>
      <c r="FG38" s="264"/>
      <c r="FH38" s="264"/>
      <c r="FI38" s="264"/>
      <c r="FJ38" s="264"/>
      <c r="FK38" s="264"/>
      <c r="FL38" s="264"/>
      <c r="FM38" s="264"/>
      <c r="FN38" s="264"/>
      <c r="FO38" s="264"/>
      <c r="FP38" s="264"/>
      <c r="FQ38" s="264"/>
      <c r="FR38" s="264"/>
      <c r="FS38" s="264"/>
      <c r="FT38" s="264"/>
      <c r="FU38" s="264"/>
      <c r="FV38" s="264"/>
      <c r="FW38" s="264"/>
      <c r="FX38" s="264"/>
      <c r="FY38" s="264"/>
      <c r="FZ38" s="264"/>
      <c r="GA38" s="264"/>
      <c r="GB38" s="264"/>
      <c r="GC38" s="264"/>
      <c r="GD38" s="264"/>
      <c r="GE38" s="264"/>
      <c r="GF38" s="264"/>
      <c r="GG38" s="264"/>
      <c r="GH38" s="264"/>
      <c r="GI38" s="264"/>
      <c r="GJ38" s="264"/>
      <c r="GK38" s="264"/>
      <c r="GL38" s="264"/>
      <c r="GM38" s="264"/>
      <c r="GN38" s="264"/>
      <c r="GO38" s="264"/>
      <c r="GP38" s="264"/>
      <c r="GQ38" s="264"/>
      <c r="GR38" s="264"/>
      <c r="GS38" s="264"/>
      <c r="GT38" s="264"/>
      <c r="GU38" s="264"/>
      <c r="GV38" s="264"/>
      <c r="GW38" s="264"/>
      <c r="GX38" s="264"/>
      <c r="GY38" s="264"/>
      <c r="GZ38" s="264"/>
      <c r="HA38" s="264"/>
      <c r="HB38" s="264"/>
      <c r="HC38" s="264"/>
      <c r="HD38" s="264"/>
      <c r="HE38" s="264"/>
      <c r="HF38" s="264"/>
      <c r="HG38" s="264"/>
      <c r="HH38" s="264"/>
      <c r="HI38" s="264"/>
      <c r="HJ38" s="264"/>
      <c r="HK38" s="264"/>
      <c r="HL38" s="264"/>
      <c r="HM38" s="264"/>
      <c r="HN38" s="264"/>
      <c r="HO38" s="264"/>
      <c r="HP38" s="264"/>
      <c r="HQ38" s="264"/>
      <c r="HR38" s="264"/>
      <c r="HS38" s="264"/>
      <c r="HT38" s="264"/>
      <c r="HU38" s="264"/>
      <c r="HV38" s="264"/>
      <c r="HW38" s="264"/>
      <c r="HX38" s="264"/>
      <c r="HY38" s="264"/>
      <c r="HZ38" s="264"/>
      <c r="IA38" s="264"/>
      <c r="IB38" s="264"/>
      <c r="IC38" s="264"/>
      <c r="ID38" s="264"/>
      <c r="IE38" s="264"/>
      <c r="IF38" s="264"/>
      <c r="IG38" s="264"/>
      <c r="IH38" s="264"/>
      <c r="II38" s="264"/>
      <c r="IJ38" s="264"/>
      <c r="IK38" s="264"/>
      <c r="IL38" s="264"/>
    </row>
    <row r="39" spans="1:246">
      <c r="A39" s="264"/>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902"/>
      <c r="AF39" s="264"/>
      <c r="AG39" s="264"/>
      <c r="AH39" s="264"/>
      <c r="AI39" s="264"/>
      <c r="AJ39" s="264"/>
      <c r="AK39" s="264"/>
      <c r="AL39" s="264"/>
      <c r="AM39" s="264"/>
      <c r="AN39" s="264"/>
      <c r="AO39" s="264"/>
      <c r="AP39" s="264"/>
      <c r="AQ39" s="264"/>
      <c r="AR39" s="264"/>
      <c r="AS39" s="264"/>
      <c r="AT39" s="264"/>
      <c r="AU39" s="264"/>
      <c r="AV39" s="264"/>
      <c r="AW39" s="264"/>
      <c r="AX39" s="264"/>
      <c r="AY39" s="264"/>
      <c r="AZ39" s="264"/>
      <c r="BA39" s="264"/>
      <c r="BB39" s="264"/>
      <c r="BC39" s="264"/>
      <c r="BD39" s="264"/>
      <c r="BE39" s="264"/>
      <c r="BF39" s="264"/>
      <c r="BG39" s="264"/>
      <c r="BH39" s="264"/>
      <c r="BI39" s="264"/>
      <c r="BJ39" s="264"/>
      <c r="BK39" s="264"/>
      <c r="BL39" s="264"/>
      <c r="BM39" s="264"/>
      <c r="BN39" s="264"/>
      <c r="BO39" s="264"/>
      <c r="BP39" s="264"/>
      <c r="BQ39" s="264"/>
      <c r="BR39" s="264"/>
      <c r="BS39" s="264"/>
      <c r="BT39" s="264"/>
      <c r="BU39" s="264"/>
      <c r="BV39" s="264"/>
      <c r="BW39" s="264"/>
      <c r="BX39" s="264"/>
      <c r="BY39" s="264"/>
      <c r="BZ39" s="264"/>
      <c r="CA39" s="264"/>
      <c r="CB39" s="264"/>
      <c r="CC39" s="264"/>
      <c r="CD39" s="264"/>
      <c r="CE39" s="264"/>
      <c r="CF39" s="264"/>
      <c r="CG39" s="264"/>
      <c r="CH39" s="264"/>
      <c r="CI39" s="264"/>
      <c r="CJ39" s="264"/>
      <c r="CK39" s="264"/>
      <c r="CL39" s="264"/>
      <c r="CM39" s="264"/>
      <c r="CN39" s="264"/>
      <c r="CO39" s="264"/>
      <c r="CP39" s="264"/>
      <c r="CQ39" s="264"/>
      <c r="CR39" s="264"/>
      <c r="CS39" s="264"/>
      <c r="CT39" s="264"/>
      <c r="CU39" s="264"/>
      <c r="CV39" s="264"/>
      <c r="CW39" s="264"/>
      <c r="CX39" s="264"/>
      <c r="CY39" s="264"/>
      <c r="CZ39" s="264"/>
      <c r="DA39" s="264"/>
      <c r="DB39" s="264"/>
      <c r="DC39" s="264"/>
      <c r="DD39" s="264"/>
      <c r="DE39" s="264"/>
      <c r="DF39" s="264"/>
      <c r="DG39" s="264"/>
      <c r="DH39" s="264"/>
      <c r="DI39" s="264"/>
      <c r="DJ39" s="264"/>
      <c r="DK39" s="264"/>
      <c r="DL39" s="264"/>
      <c r="DM39" s="264"/>
      <c r="DN39" s="264"/>
      <c r="DO39" s="264"/>
      <c r="DP39" s="264"/>
      <c r="DQ39" s="264"/>
      <c r="DR39" s="264"/>
      <c r="DS39" s="264"/>
      <c r="DT39" s="264"/>
      <c r="DU39" s="264"/>
      <c r="DV39" s="264"/>
      <c r="DW39" s="264"/>
      <c r="DX39" s="264"/>
      <c r="DY39" s="264"/>
      <c r="DZ39" s="264"/>
      <c r="EA39" s="264"/>
      <c r="EB39" s="264"/>
      <c r="EC39" s="264"/>
      <c r="ED39" s="264"/>
      <c r="EE39" s="264"/>
      <c r="EF39" s="264"/>
      <c r="EG39" s="264"/>
      <c r="EH39" s="264"/>
      <c r="EI39" s="264"/>
      <c r="EJ39" s="264"/>
      <c r="EK39" s="264"/>
      <c r="EL39" s="264"/>
      <c r="EM39" s="264"/>
      <c r="EN39" s="264"/>
      <c r="EO39" s="264"/>
      <c r="EP39" s="264"/>
      <c r="EQ39" s="264"/>
      <c r="ER39" s="264"/>
      <c r="ES39" s="264"/>
      <c r="ET39" s="264"/>
      <c r="EU39" s="264"/>
      <c r="EV39" s="264"/>
      <c r="EW39" s="264"/>
      <c r="EX39" s="264"/>
      <c r="EY39" s="264"/>
      <c r="EZ39" s="264"/>
      <c r="FA39" s="264"/>
      <c r="FB39" s="264"/>
      <c r="FC39" s="264"/>
      <c r="FD39" s="264"/>
      <c r="FE39" s="264"/>
      <c r="FF39" s="264"/>
      <c r="FG39" s="264"/>
      <c r="FH39" s="264"/>
      <c r="FI39" s="264"/>
      <c r="FJ39" s="264"/>
      <c r="FK39" s="264"/>
      <c r="FL39" s="264"/>
      <c r="FM39" s="264"/>
      <c r="FN39" s="264"/>
      <c r="FO39" s="264"/>
      <c r="FP39" s="264"/>
      <c r="FQ39" s="264"/>
      <c r="FR39" s="264"/>
      <c r="FS39" s="264"/>
      <c r="FT39" s="264"/>
      <c r="FU39" s="264"/>
      <c r="FV39" s="264"/>
      <c r="FW39" s="264"/>
      <c r="FX39" s="264"/>
      <c r="FY39" s="264"/>
      <c r="FZ39" s="264"/>
      <c r="GA39" s="264"/>
      <c r="GB39" s="264"/>
      <c r="GC39" s="264"/>
      <c r="GD39" s="264"/>
      <c r="GE39" s="264"/>
      <c r="GF39" s="264"/>
      <c r="GG39" s="264"/>
      <c r="GH39" s="264"/>
      <c r="GI39" s="264"/>
      <c r="GJ39" s="264"/>
      <c r="GK39" s="264"/>
      <c r="GL39" s="264"/>
      <c r="GM39" s="264"/>
      <c r="GN39" s="264"/>
      <c r="GO39" s="264"/>
      <c r="GP39" s="264"/>
      <c r="GQ39" s="264"/>
      <c r="GR39" s="264"/>
      <c r="GS39" s="264"/>
      <c r="GT39" s="264"/>
      <c r="GU39" s="264"/>
      <c r="GV39" s="264"/>
      <c r="GW39" s="264"/>
      <c r="GX39" s="264"/>
      <c r="GY39" s="264"/>
      <c r="GZ39" s="264"/>
      <c r="HA39" s="264"/>
      <c r="HB39" s="264"/>
      <c r="HC39" s="264"/>
      <c r="HD39" s="264"/>
      <c r="HE39" s="264"/>
      <c r="HF39" s="264"/>
      <c r="HG39" s="264"/>
      <c r="HH39" s="264"/>
      <c r="HI39" s="264"/>
      <c r="HJ39" s="264"/>
      <c r="HK39" s="264"/>
      <c r="HL39" s="264"/>
      <c r="HM39" s="264"/>
      <c r="HN39" s="264"/>
      <c r="HO39" s="264"/>
      <c r="HP39" s="264"/>
      <c r="HQ39" s="264"/>
      <c r="HR39" s="264"/>
      <c r="HS39" s="264"/>
      <c r="HT39" s="264"/>
      <c r="HU39" s="264"/>
      <c r="HV39" s="264"/>
      <c r="HW39" s="264"/>
      <c r="HX39" s="264"/>
      <c r="HY39" s="264"/>
      <c r="HZ39" s="264"/>
      <c r="IA39" s="264"/>
      <c r="IB39" s="264"/>
      <c r="IC39" s="264"/>
      <c r="ID39" s="264"/>
      <c r="IE39" s="264"/>
      <c r="IF39" s="264"/>
      <c r="IG39" s="264"/>
      <c r="IH39" s="264"/>
      <c r="II39" s="264"/>
      <c r="IJ39" s="264"/>
      <c r="IK39" s="264"/>
      <c r="IL39" s="264"/>
    </row>
  </sheetData>
  <mergeCells count="16">
    <mergeCell ref="AE35:AE39"/>
    <mergeCell ref="Q6:AC6"/>
    <mergeCell ref="D7:F7"/>
    <mergeCell ref="G7:I7"/>
    <mergeCell ref="J7:L7"/>
    <mergeCell ref="M7:O7"/>
    <mergeCell ref="Q7:S7"/>
    <mergeCell ref="T7:V7"/>
    <mergeCell ref="W7:Y7"/>
    <mergeCell ref="Z7:AB7"/>
    <mergeCell ref="B34:C34"/>
    <mergeCell ref="C6:C8"/>
    <mergeCell ref="D6:P6"/>
    <mergeCell ref="B2:AE2"/>
    <mergeCell ref="C3:P3"/>
    <mergeCell ref="B6:B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8"/>
  <sheetViews>
    <sheetView zoomScale="70" zoomScaleNormal="70" workbookViewId="0">
      <selection activeCell="D13" sqref="D13"/>
    </sheetView>
  </sheetViews>
  <sheetFormatPr defaultRowHeight="18.75"/>
  <cols>
    <col min="1" max="1" width="2.140625" style="479" customWidth="1"/>
    <col min="2" max="3" width="35.85546875" style="479" customWidth="1"/>
    <col min="4" max="4" width="43.42578125" style="651" customWidth="1"/>
    <col min="5" max="5" width="31.42578125" style="651" customWidth="1"/>
    <col min="6" max="6" width="19.5703125" style="652" customWidth="1"/>
    <col min="7" max="7" width="9.28515625" style="652" customWidth="1"/>
    <col min="8" max="8" width="16.85546875" style="652" customWidth="1"/>
    <col min="9" max="9" width="18.28515625" style="652" customWidth="1"/>
    <col min="10" max="10" width="20.85546875" style="652" customWidth="1"/>
    <col min="11" max="11" width="18.85546875" style="652" customWidth="1"/>
    <col min="12" max="12" width="13.42578125" style="653" customWidth="1"/>
    <col min="13" max="13" width="12" style="479" customWidth="1"/>
    <col min="14" max="256" width="9.140625" style="479"/>
    <col min="257" max="257" width="2.140625" style="479" customWidth="1"/>
    <col min="258" max="259" width="35.85546875" style="479" customWidth="1"/>
    <col min="260" max="260" width="43.42578125" style="479" customWidth="1"/>
    <col min="261" max="261" width="31.42578125" style="479" customWidth="1"/>
    <col min="262" max="262" width="19.5703125" style="479" customWidth="1"/>
    <col min="263" max="263" width="9.28515625" style="479" customWidth="1"/>
    <col min="264" max="264" width="16.85546875" style="479" customWidth="1"/>
    <col min="265" max="265" width="18.28515625" style="479" customWidth="1"/>
    <col min="266" max="266" width="20.85546875" style="479" customWidth="1"/>
    <col min="267" max="267" width="18.85546875" style="479" customWidth="1"/>
    <col min="268" max="268" width="13.42578125" style="479" customWidth="1"/>
    <col min="269" max="269" width="12" style="479" customWidth="1"/>
    <col min="270" max="512" width="9.140625" style="479"/>
    <col min="513" max="513" width="2.140625" style="479" customWidth="1"/>
    <col min="514" max="515" width="35.85546875" style="479" customWidth="1"/>
    <col min="516" max="516" width="43.42578125" style="479" customWidth="1"/>
    <col min="517" max="517" width="31.42578125" style="479" customWidth="1"/>
    <col min="518" max="518" width="19.5703125" style="479" customWidth="1"/>
    <col min="519" max="519" width="9.28515625" style="479" customWidth="1"/>
    <col min="520" max="520" width="16.85546875" style="479" customWidth="1"/>
    <col min="521" max="521" width="18.28515625" style="479" customWidth="1"/>
    <col min="522" max="522" width="20.85546875" style="479" customWidth="1"/>
    <col min="523" max="523" width="18.85546875" style="479" customWidth="1"/>
    <col min="524" max="524" width="13.42578125" style="479" customWidth="1"/>
    <col min="525" max="525" width="12" style="479" customWidth="1"/>
    <col min="526" max="768" width="9.140625" style="479"/>
    <col min="769" max="769" width="2.140625" style="479" customWidth="1"/>
    <col min="770" max="771" width="35.85546875" style="479" customWidth="1"/>
    <col min="772" max="772" width="43.42578125" style="479" customWidth="1"/>
    <col min="773" max="773" width="31.42578125" style="479" customWidth="1"/>
    <col min="774" max="774" width="19.5703125" style="479" customWidth="1"/>
    <col min="775" max="775" width="9.28515625" style="479" customWidth="1"/>
    <col min="776" max="776" width="16.85546875" style="479" customWidth="1"/>
    <col min="777" max="777" width="18.28515625" style="479" customWidth="1"/>
    <col min="778" max="778" width="20.85546875" style="479" customWidth="1"/>
    <col min="779" max="779" width="18.85546875" style="479" customWidth="1"/>
    <col min="780" max="780" width="13.42578125" style="479" customWidth="1"/>
    <col min="781" max="781" width="12" style="479" customWidth="1"/>
    <col min="782" max="1024" width="9.140625" style="479"/>
    <col min="1025" max="1025" width="2.140625" style="479" customWidth="1"/>
    <col min="1026" max="1027" width="35.85546875" style="479" customWidth="1"/>
    <col min="1028" max="1028" width="43.42578125" style="479" customWidth="1"/>
    <col min="1029" max="1029" width="31.42578125" style="479" customWidth="1"/>
    <col min="1030" max="1030" width="19.5703125" style="479" customWidth="1"/>
    <col min="1031" max="1031" width="9.28515625" style="479" customWidth="1"/>
    <col min="1032" max="1032" width="16.85546875" style="479" customWidth="1"/>
    <col min="1033" max="1033" width="18.28515625" style="479" customWidth="1"/>
    <col min="1034" max="1034" width="20.85546875" style="479" customWidth="1"/>
    <col min="1035" max="1035" width="18.85546875" style="479" customWidth="1"/>
    <col min="1036" max="1036" width="13.42578125" style="479" customWidth="1"/>
    <col min="1037" max="1037" width="12" style="479" customWidth="1"/>
    <col min="1038" max="1280" width="9.140625" style="479"/>
    <col min="1281" max="1281" width="2.140625" style="479" customWidth="1"/>
    <col min="1282" max="1283" width="35.85546875" style="479" customWidth="1"/>
    <col min="1284" max="1284" width="43.42578125" style="479" customWidth="1"/>
    <col min="1285" max="1285" width="31.42578125" style="479" customWidth="1"/>
    <col min="1286" max="1286" width="19.5703125" style="479" customWidth="1"/>
    <col min="1287" max="1287" width="9.28515625" style="479" customWidth="1"/>
    <col min="1288" max="1288" width="16.85546875" style="479" customWidth="1"/>
    <col min="1289" max="1289" width="18.28515625" style="479" customWidth="1"/>
    <col min="1290" max="1290" width="20.85546875" style="479" customWidth="1"/>
    <col min="1291" max="1291" width="18.85546875" style="479" customWidth="1"/>
    <col min="1292" max="1292" width="13.42578125" style="479" customWidth="1"/>
    <col min="1293" max="1293" width="12" style="479" customWidth="1"/>
    <col min="1294" max="1536" width="9.140625" style="479"/>
    <col min="1537" max="1537" width="2.140625" style="479" customWidth="1"/>
    <col min="1538" max="1539" width="35.85546875" style="479" customWidth="1"/>
    <col min="1540" max="1540" width="43.42578125" style="479" customWidth="1"/>
    <col min="1541" max="1541" width="31.42578125" style="479" customWidth="1"/>
    <col min="1542" max="1542" width="19.5703125" style="479" customWidth="1"/>
    <col min="1543" max="1543" width="9.28515625" style="479" customWidth="1"/>
    <col min="1544" max="1544" width="16.85546875" style="479" customWidth="1"/>
    <col min="1545" max="1545" width="18.28515625" style="479" customWidth="1"/>
    <col min="1546" max="1546" width="20.85546875" style="479" customWidth="1"/>
    <col min="1547" max="1547" width="18.85546875" style="479" customWidth="1"/>
    <col min="1548" max="1548" width="13.42578125" style="479" customWidth="1"/>
    <col min="1549" max="1549" width="12" style="479" customWidth="1"/>
    <col min="1550" max="1792" width="9.140625" style="479"/>
    <col min="1793" max="1793" width="2.140625" style="479" customWidth="1"/>
    <col min="1794" max="1795" width="35.85546875" style="479" customWidth="1"/>
    <col min="1796" max="1796" width="43.42578125" style="479" customWidth="1"/>
    <col min="1797" max="1797" width="31.42578125" style="479" customWidth="1"/>
    <col min="1798" max="1798" width="19.5703125" style="479" customWidth="1"/>
    <col min="1799" max="1799" width="9.28515625" style="479" customWidth="1"/>
    <col min="1800" max="1800" width="16.85546875" style="479" customWidth="1"/>
    <col min="1801" max="1801" width="18.28515625" style="479" customWidth="1"/>
    <col min="1802" max="1802" width="20.85546875" style="479" customWidth="1"/>
    <col min="1803" max="1803" width="18.85546875" style="479" customWidth="1"/>
    <col min="1804" max="1804" width="13.42578125" style="479" customWidth="1"/>
    <col min="1805" max="1805" width="12" style="479" customWidth="1"/>
    <col min="1806" max="2048" width="9.140625" style="479"/>
    <col min="2049" max="2049" width="2.140625" style="479" customWidth="1"/>
    <col min="2050" max="2051" width="35.85546875" style="479" customWidth="1"/>
    <col min="2052" max="2052" width="43.42578125" style="479" customWidth="1"/>
    <col min="2053" max="2053" width="31.42578125" style="479" customWidth="1"/>
    <col min="2054" max="2054" width="19.5703125" style="479" customWidth="1"/>
    <col min="2055" max="2055" width="9.28515625" style="479" customWidth="1"/>
    <col min="2056" max="2056" width="16.85546875" style="479" customWidth="1"/>
    <col min="2057" max="2057" width="18.28515625" style="479" customWidth="1"/>
    <col min="2058" max="2058" width="20.85546875" style="479" customWidth="1"/>
    <col min="2059" max="2059" width="18.85546875" style="479" customWidth="1"/>
    <col min="2060" max="2060" width="13.42578125" style="479" customWidth="1"/>
    <col min="2061" max="2061" width="12" style="479" customWidth="1"/>
    <col min="2062" max="2304" width="9.140625" style="479"/>
    <col min="2305" max="2305" width="2.140625" style="479" customWidth="1"/>
    <col min="2306" max="2307" width="35.85546875" style="479" customWidth="1"/>
    <col min="2308" max="2308" width="43.42578125" style="479" customWidth="1"/>
    <col min="2309" max="2309" width="31.42578125" style="479" customWidth="1"/>
    <col min="2310" max="2310" width="19.5703125" style="479" customWidth="1"/>
    <col min="2311" max="2311" width="9.28515625" style="479" customWidth="1"/>
    <col min="2312" max="2312" width="16.85546875" style="479" customWidth="1"/>
    <col min="2313" max="2313" width="18.28515625" style="479" customWidth="1"/>
    <col min="2314" max="2314" width="20.85546875" style="479" customWidth="1"/>
    <col min="2315" max="2315" width="18.85546875" style="479" customWidth="1"/>
    <col min="2316" max="2316" width="13.42578125" style="479" customWidth="1"/>
    <col min="2317" max="2317" width="12" style="479" customWidth="1"/>
    <col min="2318" max="2560" width="9.140625" style="479"/>
    <col min="2561" max="2561" width="2.140625" style="479" customWidth="1"/>
    <col min="2562" max="2563" width="35.85546875" style="479" customWidth="1"/>
    <col min="2564" max="2564" width="43.42578125" style="479" customWidth="1"/>
    <col min="2565" max="2565" width="31.42578125" style="479" customWidth="1"/>
    <col min="2566" max="2566" width="19.5703125" style="479" customWidth="1"/>
    <col min="2567" max="2567" width="9.28515625" style="479" customWidth="1"/>
    <col min="2568" max="2568" width="16.85546875" style="479" customWidth="1"/>
    <col min="2569" max="2569" width="18.28515625" style="479" customWidth="1"/>
    <col min="2570" max="2570" width="20.85546875" style="479" customWidth="1"/>
    <col min="2571" max="2571" width="18.85546875" style="479" customWidth="1"/>
    <col min="2572" max="2572" width="13.42578125" style="479" customWidth="1"/>
    <col min="2573" max="2573" width="12" style="479" customWidth="1"/>
    <col min="2574" max="2816" width="9.140625" style="479"/>
    <col min="2817" max="2817" width="2.140625" style="479" customWidth="1"/>
    <col min="2818" max="2819" width="35.85546875" style="479" customWidth="1"/>
    <col min="2820" max="2820" width="43.42578125" style="479" customWidth="1"/>
    <col min="2821" max="2821" width="31.42578125" style="479" customWidth="1"/>
    <col min="2822" max="2822" width="19.5703125" style="479" customWidth="1"/>
    <col min="2823" max="2823" width="9.28515625" style="479" customWidth="1"/>
    <col min="2824" max="2824" width="16.85546875" style="479" customWidth="1"/>
    <col min="2825" max="2825" width="18.28515625" style="479" customWidth="1"/>
    <col min="2826" max="2826" width="20.85546875" style="479" customWidth="1"/>
    <col min="2827" max="2827" width="18.85546875" style="479" customWidth="1"/>
    <col min="2828" max="2828" width="13.42578125" style="479" customWidth="1"/>
    <col min="2829" max="2829" width="12" style="479" customWidth="1"/>
    <col min="2830" max="3072" width="9.140625" style="479"/>
    <col min="3073" max="3073" width="2.140625" style="479" customWidth="1"/>
    <col min="3074" max="3075" width="35.85546875" style="479" customWidth="1"/>
    <col min="3076" max="3076" width="43.42578125" style="479" customWidth="1"/>
    <col min="3077" max="3077" width="31.42578125" style="479" customWidth="1"/>
    <col min="3078" max="3078" width="19.5703125" style="479" customWidth="1"/>
    <col min="3079" max="3079" width="9.28515625" style="479" customWidth="1"/>
    <col min="3080" max="3080" width="16.85546875" style="479" customWidth="1"/>
    <col min="3081" max="3081" width="18.28515625" style="479" customWidth="1"/>
    <col min="3082" max="3082" width="20.85546875" style="479" customWidth="1"/>
    <col min="3083" max="3083" width="18.85546875" style="479" customWidth="1"/>
    <col min="3084" max="3084" width="13.42578125" style="479" customWidth="1"/>
    <col min="3085" max="3085" width="12" style="479" customWidth="1"/>
    <col min="3086" max="3328" width="9.140625" style="479"/>
    <col min="3329" max="3329" width="2.140625" style="479" customWidth="1"/>
    <col min="3330" max="3331" width="35.85546875" style="479" customWidth="1"/>
    <col min="3332" max="3332" width="43.42578125" style="479" customWidth="1"/>
    <col min="3333" max="3333" width="31.42578125" style="479" customWidth="1"/>
    <col min="3334" max="3334" width="19.5703125" style="479" customWidth="1"/>
    <col min="3335" max="3335" width="9.28515625" style="479" customWidth="1"/>
    <col min="3336" max="3336" width="16.85546875" style="479" customWidth="1"/>
    <col min="3337" max="3337" width="18.28515625" style="479" customWidth="1"/>
    <col min="3338" max="3338" width="20.85546875" style="479" customWidth="1"/>
    <col min="3339" max="3339" width="18.85546875" style="479" customWidth="1"/>
    <col min="3340" max="3340" width="13.42578125" style="479" customWidth="1"/>
    <col min="3341" max="3341" width="12" style="479" customWidth="1"/>
    <col min="3342" max="3584" width="9.140625" style="479"/>
    <col min="3585" max="3585" width="2.140625" style="479" customWidth="1"/>
    <col min="3586" max="3587" width="35.85546875" style="479" customWidth="1"/>
    <col min="3588" max="3588" width="43.42578125" style="479" customWidth="1"/>
    <col min="3589" max="3589" width="31.42578125" style="479" customWidth="1"/>
    <col min="3590" max="3590" width="19.5703125" style="479" customWidth="1"/>
    <col min="3591" max="3591" width="9.28515625" style="479" customWidth="1"/>
    <col min="3592" max="3592" width="16.85546875" style="479" customWidth="1"/>
    <col min="3593" max="3593" width="18.28515625" style="479" customWidth="1"/>
    <col min="3594" max="3594" width="20.85546875" style="479" customWidth="1"/>
    <col min="3595" max="3595" width="18.85546875" style="479" customWidth="1"/>
    <col min="3596" max="3596" width="13.42578125" style="479" customWidth="1"/>
    <col min="3597" max="3597" width="12" style="479" customWidth="1"/>
    <col min="3598" max="3840" width="9.140625" style="479"/>
    <col min="3841" max="3841" width="2.140625" style="479" customWidth="1"/>
    <col min="3842" max="3843" width="35.85546875" style="479" customWidth="1"/>
    <col min="3844" max="3844" width="43.42578125" style="479" customWidth="1"/>
    <col min="3845" max="3845" width="31.42578125" style="479" customWidth="1"/>
    <col min="3846" max="3846" width="19.5703125" style="479" customWidth="1"/>
    <col min="3847" max="3847" width="9.28515625" style="479" customWidth="1"/>
    <col min="3848" max="3848" width="16.85546875" style="479" customWidth="1"/>
    <col min="3849" max="3849" width="18.28515625" style="479" customWidth="1"/>
    <col min="3850" max="3850" width="20.85546875" style="479" customWidth="1"/>
    <col min="3851" max="3851" width="18.85546875" style="479" customWidth="1"/>
    <col min="3852" max="3852" width="13.42578125" style="479" customWidth="1"/>
    <col min="3853" max="3853" width="12" style="479" customWidth="1"/>
    <col min="3854" max="4096" width="9.140625" style="479"/>
    <col min="4097" max="4097" width="2.140625" style="479" customWidth="1"/>
    <col min="4098" max="4099" width="35.85546875" style="479" customWidth="1"/>
    <col min="4100" max="4100" width="43.42578125" style="479" customWidth="1"/>
    <col min="4101" max="4101" width="31.42578125" style="479" customWidth="1"/>
    <col min="4102" max="4102" width="19.5703125" style="479" customWidth="1"/>
    <col min="4103" max="4103" width="9.28515625" style="479" customWidth="1"/>
    <col min="4104" max="4104" width="16.85546875" style="479" customWidth="1"/>
    <col min="4105" max="4105" width="18.28515625" style="479" customWidth="1"/>
    <col min="4106" max="4106" width="20.85546875" style="479" customWidth="1"/>
    <col min="4107" max="4107" width="18.85546875" style="479" customWidth="1"/>
    <col min="4108" max="4108" width="13.42578125" style="479" customWidth="1"/>
    <col min="4109" max="4109" width="12" style="479" customWidth="1"/>
    <col min="4110" max="4352" width="9.140625" style="479"/>
    <col min="4353" max="4353" width="2.140625" style="479" customWidth="1"/>
    <col min="4354" max="4355" width="35.85546875" style="479" customWidth="1"/>
    <col min="4356" max="4356" width="43.42578125" style="479" customWidth="1"/>
    <col min="4357" max="4357" width="31.42578125" style="479" customWidth="1"/>
    <col min="4358" max="4358" width="19.5703125" style="479" customWidth="1"/>
    <col min="4359" max="4359" width="9.28515625" style="479" customWidth="1"/>
    <col min="4360" max="4360" width="16.85546875" style="479" customWidth="1"/>
    <col min="4361" max="4361" width="18.28515625" style="479" customWidth="1"/>
    <col min="4362" max="4362" width="20.85546875" style="479" customWidth="1"/>
    <col min="4363" max="4363" width="18.85546875" style="479" customWidth="1"/>
    <col min="4364" max="4364" width="13.42578125" style="479" customWidth="1"/>
    <col min="4365" max="4365" width="12" style="479" customWidth="1"/>
    <col min="4366" max="4608" width="9.140625" style="479"/>
    <col min="4609" max="4609" width="2.140625" style="479" customWidth="1"/>
    <col min="4610" max="4611" width="35.85546875" style="479" customWidth="1"/>
    <col min="4612" max="4612" width="43.42578125" style="479" customWidth="1"/>
    <col min="4613" max="4613" width="31.42578125" style="479" customWidth="1"/>
    <col min="4614" max="4614" width="19.5703125" style="479" customWidth="1"/>
    <col min="4615" max="4615" width="9.28515625" style="479" customWidth="1"/>
    <col min="4616" max="4616" width="16.85546875" style="479" customWidth="1"/>
    <col min="4617" max="4617" width="18.28515625" style="479" customWidth="1"/>
    <col min="4618" max="4618" width="20.85546875" style="479" customWidth="1"/>
    <col min="4619" max="4619" width="18.85546875" style="479" customWidth="1"/>
    <col min="4620" max="4620" width="13.42578125" style="479" customWidth="1"/>
    <col min="4621" max="4621" width="12" style="479" customWidth="1"/>
    <col min="4622" max="4864" width="9.140625" style="479"/>
    <col min="4865" max="4865" width="2.140625" style="479" customWidth="1"/>
    <col min="4866" max="4867" width="35.85546875" style="479" customWidth="1"/>
    <col min="4868" max="4868" width="43.42578125" style="479" customWidth="1"/>
    <col min="4869" max="4869" width="31.42578125" style="479" customWidth="1"/>
    <col min="4870" max="4870" width="19.5703125" style="479" customWidth="1"/>
    <col min="4871" max="4871" width="9.28515625" style="479" customWidth="1"/>
    <col min="4872" max="4872" width="16.85546875" style="479" customWidth="1"/>
    <col min="4873" max="4873" width="18.28515625" style="479" customWidth="1"/>
    <col min="4874" max="4874" width="20.85546875" style="479" customWidth="1"/>
    <col min="4875" max="4875" width="18.85546875" style="479" customWidth="1"/>
    <col min="4876" max="4876" width="13.42578125" style="479" customWidth="1"/>
    <col min="4877" max="4877" width="12" style="479" customWidth="1"/>
    <col min="4878" max="5120" width="9.140625" style="479"/>
    <col min="5121" max="5121" width="2.140625" style="479" customWidth="1"/>
    <col min="5122" max="5123" width="35.85546875" style="479" customWidth="1"/>
    <col min="5124" max="5124" width="43.42578125" style="479" customWidth="1"/>
    <col min="5125" max="5125" width="31.42578125" style="479" customWidth="1"/>
    <col min="5126" max="5126" width="19.5703125" style="479" customWidth="1"/>
    <col min="5127" max="5127" width="9.28515625" style="479" customWidth="1"/>
    <col min="5128" max="5128" width="16.85546875" style="479" customWidth="1"/>
    <col min="5129" max="5129" width="18.28515625" style="479" customWidth="1"/>
    <col min="5130" max="5130" width="20.85546875" style="479" customWidth="1"/>
    <col min="5131" max="5131" width="18.85546875" style="479" customWidth="1"/>
    <col min="5132" max="5132" width="13.42578125" style="479" customWidth="1"/>
    <col min="5133" max="5133" width="12" style="479" customWidth="1"/>
    <col min="5134" max="5376" width="9.140625" style="479"/>
    <col min="5377" max="5377" width="2.140625" style="479" customWidth="1"/>
    <col min="5378" max="5379" width="35.85546875" style="479" customWidth="1"/>
    <col min="5380" max="5380" width="43.42578125" style="479" customWidth="1"/>
    <col min="5381" max="5381" width="31.42578125" style="479" customWidth="1"/>
    <col min="5382" max="5382" width="19.5703125" style="479" customWidth="1"/>
    <col min="5383" max="5383" width="9.28515625" style="479" customWidth="1"/>
    <col min="5384" max="5384" width="16.85546875" style="479" customWidth="1"/>
    <col min="5385" max="5385" width="18.28515625" style="479" customWidth="1"/>
    <col min="5386" max="5386" width="20.85546875" style="479" customWidth="1"/>
    <col min="5387" max="5387" width="18.85546875" style="479" customWidth="1"/>
    <col min="5388" max="5388" width="13.42578125" style="479" customWidth="1"/>
    <col min="5389" max="5389" width="12" style="479" customWidth="1"/>
    <col min="5390" max="5632" width="9.140625" style="479"/>
    <col min="5633" max="5633" width="2.140625" style="479" customWidth="1"/>
    <col min="5634" max="5635" width="35.85546875" style="479" customWidth="1"/>
    <col min="5636" max="5636" width="43.42578125" style="479" customWidth="1"/>
    <col min="5637" max="5637" width="31.42578125" style="479" customWidth="1"/>
    <col min="5638" max="5638" width="19.5703125" style="479" customWidth="1"/>
    <col min="5639" max="5639" width="9.28515625" style="479" customWidth="1"/>
    <col min="5640" max="5640" width="16.85546875" style="479" customWidth="1"/>
    <col min="5641" max="5641" width="18.28515625" style="479" customWidth="1"/>
    <col min="5642" max="5642" width="20.85546875" style="479" customWidth="1"/>
    <col min="5643" max="5643" width="18.85546875" style="479" customWidth="1"/>
    <col min="5644" max="5644" width="13.42578125" style="479" customWidth="1"/>
    <col min="5645" max="5645" width="12" style="479" customWidth="1"/>
    <col min="5646" max="5888" width="9.140625" style="479"/>
    <col min="5889" max="5889" width="2.140625" style="479" customWidth="1"/>
    <col min="5890" max="5891" width="35.85546875" style="479" customWidth="1"/>
    <col min="5892" max="5892" width="43.42578125" style="479" customWidth="1"/>
    <col min="5893" max="5893" width="31.42578125" style="479" customWidth="1"/>
    <col min="5894" max="5894" width="19.5703125" style="479" customWidth="1"/>
    <col min="5895" max="5895" width="9.28515625" style="479" customWidth="1"/>
    <col min="5896" max="5896" width="16.85546875" style="479" customWidth="1"/>
    <col min="5897" max="5897" width="18.28515625" style="479" customWidth="1"/>
    <col min="5898" max="5898" width="20.85546875" style="479" customWidth="1"/>
    <col min="5899" max="5899" width="18.85546875" style="479" customWidth="1"/>
    <col min="5900" max="5900" width="13.42578125" style="479" customWidth="1"/>
    <col min="5901" max="5901" width="12" style="479" customWidth="1"/>
    <col min="5902" max="6144" width="9.140625" style="479"/>
    <col min="6145" max="6145" width="2.140625" style="479" customWidth="1"/>
    <col min="6146" max="6147" width="35.85546875" style="479" customWidth="1"/>
    <col min="6148" max="6148" width="43.42578125" style="479" customWidth="1"/>
    <col min="6149" max="6149" width="31.42578125" style="479" customWidth="1"/>
    <col min="6150" max="6150" width="19.5703125" style="479" customWidth="1"/>
    <col min="6151" max="6151" width="9.28515625" style="479" customWidth="1"/>
    <col min="6152" max="6152" width="16.85546875" style="479" customWidth="1"/>
    <col min="6153" max="6153" width="18.28515625" style="479" customWidth="1"/>
    <col min="6154" max="6154" width="20.85546875" style="479" customWidth="1"/>
    <col min="6155" max="6155" width="18.85546875" style="479" customWidth="1"/>
    <col min="6156" max="6156" width="13.42578125" style="479" customWidth="1"/>
    <col min="6157" max="6157" width="12" style="479" customWidth="1"/>
    <col min="6158" max="6400" width="9.140625" style="479"/>
    <col min="6401" max="6401" width="2.140625" style="479" customWidth="1"/>
    <col min="6402" max="6403" width="35.85546875" style="479" customWidth="1"/>
    <col min="6404" max="6404" width="43.42578125" style="479" customWidth="1"/>
    <col min="6405" max="6405" width="31.42578125" style="479" customWidth="1"/>
    <col min="6406" max="6406" width="19.5703125" style="479" customWidth="1"/>
    <col min="6407" max="6407" width="9.28515625" style="479" customWidth="1"/>
    <col min="6408" max="6408" width="16.85546875" style="479" customWidth="1"/>
    <col min="6409" max="6409" width="18.28515625" style="479" customWidth="1"/>
    <col min="6410" max="6410" width="20.85546875" style="479" customWidth="1"/>
    <col min="6411" max="6411" width="18.85546875" style="479" customWidth="1"/>
    <col min="6412" max="6412" width="13.42578125" style="479" customWidth="1"/>
    <col min="6413" max="6413" width="12" style="479" customWidth="1"/>
    <col min="6414" max="6656" width="9.140625" style="479"/>
    <col min="6657" max="6657" width="2.140625" style="479" customWidth="1"/>
    <col min="6658" max="6659" width="35.85546875" style="479" customWidth="1"/>
    <col min="6660" max="6660" width="43.42578125" style="479" customWidth="1"/>
    <col min="6661" max="6661" width="31.42578125" style="479" customWidth="1"/>
    <col min="6662" max="6662" width="19.5703125" style="479" customWidth="1"/>
    <col min="6663" max="6663" width="9.28515625" style="479" customWidth="1"/>
    <col min="6664" max="6664" width="16.85546875" style="479" customWidth="1"/>
    <col min="6665" max="6665" width="18.28515625" style="479" customWidth="1"/>
    <col min="6666" max="6666" width="20.85546875" style="479" customWidth="1"/>
    <col min="6667" max="6667" width="18.85546875" style="479" customWidth="1"/>
    <col min="6668" max="6668" width="13.42578125" style="479" customWidth="1"/>
    <col min="6669" max="6669" width="12" style="479" customWidth="1"/>
    <col min="6670" max="6912" width="9.140625" style="479"/>
    <col min="6913" max="6913" width="2.140625" style="479" customWidth="1"/>
    <col min="6914" max="6915" width="35.85546875" style="479" customWidth="1"/>
    <col min="6916" max="6916" width="43.42578125" style="479" customWidth="1"/>
    <col min="6917" max="6917" width="31.42578125" style="479" customWidth="1"/>
    <col min="6918" max="6918" width="19.5703125" style="479" customWidth="1"/>
    <col min="6919" max="6919" width="9.28515625" style="479" customWidth="1"/>
    <col min="6920" max="6920" width="16.85546875" style="479" customWidth="1"/>
    <col min="6921" max="6921" width="18.28515625" style="479" customWidth="1"/>
    <col min="6922" max="6922" width="20.85546875" style="479" customWidth="1"/>
    <col min="6923" max="6923" width="18.85546875" style="479" customWidth="1"/>
    <col min="6924" max="6924" width="13.42578125" style="479" customWidth="1"/>
    <col min="6925" max="6925" width="12" style="479" customWidth="1"/>
    <col min="6926" max="7168" width="9.140625" style="479"/>
    <col min="7169" max="7169" width="2.140625" style="479" customWidth="1"/>
    <col min="7170" max="7171" width="35.85546875" style="479" customWidth="1"/>
    <col min="7172" max="7172" width="43.42578125" style="479" customWidth="1"/>
    <col min="7173" max="7173" width="31.42578125" style="479" customWidth="1"/>
    <col min="7174" max="7174" width="19.5703125" style="479" customWidth="1"/>
    <col min="7175" max="7175" width="9.28515625" style="479" customWidth="1"/>
    <col min="7176" max="7176" width="16.85546875" style="479" customWidth="1"/>
    <col min="7177" max="7177" width="18.28515625" style="479" customWidth="1"/>
    <col min="7178" max="7178" width="20.85546875" style="479" customWidth="1"/>
    <col min="7179" max="7179" width="18.85546875" style="479" customWidth="1"/>
    <col min="7180" max="7180" width="13.42578125" style="479" customWidth="1"/>
    <col min="7181" max="7181" width="12" style="479" customWidth="1"/>
    <col min="7182" max="7424" width="9.140625" style="479"/>
    <col min="7425" max="7425" width="2.140625" style="479" customWidth="1"/>
    <col min="7426" max="7427" width="35.85546875" style="479" customWidth="1"/>
    <col min="7428" max="7428" width="43.42578125" style="479" customWidth="1"/>
    <col min="7429" max="7429" width="31.42578125" style="479" customWidth="1"/>
    <col min="7430" max="7430" width="19.5703125" style="479" customWidth="1"/>
    <col min="7431" max="7431" width="9.28515625" style="479" customWidth="1"/>
    <col min="7432" max="7432" width="16.85546875" style="479" customWidth="1"/>
    <col min="7433" max="7433" width="18.28515625" style="479" customWidth="1"/>
    <col min="7434" max="7434" width="20.85546875" style="479" customWidth="1"/>
    <col min="7435" max="7435" width="18.85546875" style="479" customWidth="1"/>
    <col min="7436" max="7436" width="13.42578125" style="479" customWidth="1"/>
    <col min="7437" max="7437" width="12" style="479" customWidth="1"/>
    <col min="7438" max="7680" width="9.140625" style="479"/>
    <col min="7681" max="7681" width="2.140625" style="479" customWidth="1"/>
    <col min="7682" max="7683" width="35.85546875" style="479" customWidth="1"/>
    <col min="7684" max="7684" width="43.42578125" style="479" customWidth="1"/>
    <col min="7685" max="7685" width="31.42578125" style="479" customWidth="1"/>
    <col min="7686" max="7686" width="19.5703125" style="479" customWidth="1"/>
    <col min="7687" max="7687" width="9.28515625" style="479" customWidth="1"/>
    <col min="7688" max="7688" width="16.85546875" style="479" customWidth="1"/>
    <col min="7689" max="7689" width="18.28515625" style="479" customWidth="1"/>
    <col min="7690" max="7690" width="20.85546875" style="479" customWidth="1"/>
    <col min="7691" max="7691" width="18.85546875" style="479" customWidth="1"/>
    <col min="7692" max="7692" width="13.42578125" style="479" customWidth="1"/>
    <col min="7693" max="7693" width="12" style="479" customWidth="1"/>
    <col min="7694" max="7936" width="9.140625" style="479"/>
    <col min="7937" max="7937" width="2.140625" style="479" customWidth="1"/>
    <col min="7938" max="7939" width="35.85546875" style="479" customWidth="1"/>
    <col min="7940" max="7940" width="43.42578125" style="479" customWidth="1"/>
    <col min="7941" max="7941" width="31.42578125" style="479" customWidth="1"/>
    <col min="7942" max="7942" width="19.5703125" style="479" customWidth="1"/>
    <col min="7943" max="7943" width="9.28515625" style="479" customWidth="1"/>
    <col min="7944" max="7944" width="16.85546875" style="479" customWidth="1"/>
    <col min="7945" max="7945" width="18.28515625" style="479" customWidth="1"/>
    <col min="7946" max="7946" width="20.85546875" style="479" customWidth="1"/>
    <col min="7947" max="7947" width="18.85546875" style="479" customWidth="1"/>
    <col min="7948" max="7948" width="13.42578125" style="479" customWidth="1"/>
    <col min="7949" max="7949" width="12" style="479" customWidth="1"/>
    <col min="7950" max="8192" width="9.140625" style="479"/>
    <col min="8193" max="8193" width="2.140625" style="479" customWidth="1"/>
    <col min="8194" max="8195" width="35.85546875" style="479" customWidth="1"/>
    <col min="8196" max="8196" width="43.42578125" style="479" customWidth="1"/>
    <col min="8197" max="8197" width="31.42578125" style="479" customWidth="1"/>
    <col min="8198" max="8198" width="19.5703125" style="479" customWidth="1"/>
    <col min="8199" max="8199" width="9.28515625" style="479" customWidth="1"/>
    <col min="8200" max="8200" width="16.85546875" style="479" customWidth="1"/>
    <col min="8201" max="8201" width="18.28515625" style="479" customWidth="1"/>
    <col min="8202" max="8202" width="20.85546875" style="479" customWidth="1"/>
    <col min="8203" max="8203" width="18.85546875" style="479" customWidth="1"/>
    <col min="8204" max="8204" width="13.42578125" style="479" customWidth="1"/>
    <col min="8205" max="8205" width="12" style="479" customWidth="1"/>
    <col min="8206" max="8448" width="9.140625" style="479"/>
    <col min="8449" max="8449" width="2.140625" style="479" customWidth="1"/>
    <col min="8450" max="8451" width="35.85546875" style="479" customWidth="1"/>
    <col min="8452" max="8452" width="43.42578125" style="479" customWidth="1"/>
    <col min="8453" max="8453" width="31.42578125" style="479" customWidth="1"/>
    <col min="8454" max="8454" width="19.5703125" style="479" customWidth="1"/>
    <col min="8455" max="8455" width="9.28515625" style="479" customWidth="1"/>
    <col min="8456" max="8456" width="16.85546875" style="479" customWidth="1"/>
    <col min="8457" max="8457" width="18.28515625" style="479" customWidth="1"/>
    <col min="8458" max="8458" width="20.85546875" style="479" customWidth="1"/>
    <col min="8459" max="8459" width="18.85546875" style="479" customWidth="1"/>
    <col min="8460" max="8460" width="13.42578125" style="479" customWidth="1"/>
    <col min="8461" max="8461" width="12" style="479" customWidth="1"/>
    <col min="8462" max="8704" width="9.140625" style="479"/>
    <col min="8705" max="8705" width="2.140625" style="479" customWidth="1"/>
    <col min="8706" max="8707" width="35.85546875" style="479" customWidth="1"/>
    <col min="8708" max="8708" width="43.42578125" style="479" customWidth="1"/>
    <col min="8709" max="8709" width="31.42578125" style="479" customWidth="1"/>
    <col min="8710" max="8710" width="19.5703125" style="479" customWidth="1"/>
    <col min="8711" max="8711" width="9.28515625" style="479" customWidth="1"/>
    <col min="8712" max="8712" width="16.85546875" style="479" customWidth="1"/>
    <col min="8713" max="8713" width="18.28515625" style="479" customWidth="1"/>
    <col min="8714" max="8714" width="20.85546875" style="479" customWidth="1"/>
    <col min="8715" max="8715" width="18.85546875" style="479" customWidth="1"/>
    <col min="8716" max="8716" width="13.42578125" style="479" customWidth="1"/>
    <col min="8717" max="8717" width="12" style="479" customWidth="1"/>
    <col min="8718" max="8960" width="9.140625" style="479"/>
    <col min="8961" max="8961" width="2.140625" style="479" customWidth="1"/>
    <col min="8962" max="8963" width="35.85546875" style="479" customWidth="1"/>
    <col min="8964" max="8964" width="43.42578125" style="479" customWidth="1"/>
    <col min="8965" max="8965" width="31.42578125" style="479" customWidth="1"/>
    <col min="8966" max="8966" width="19.5703125" style="479" customWidth="1"/>
    <col min="8967" max="8967" width="9.28515625" style="479" customWidth="1"/>
    <col min="8968" max="8968" width="16.85546875" style="479" customWidth="1"/>
    <col min="8969" max="8969" width="18.28515625" style="479" customWidth="1"/>
    <col min="8970" max="8970" width="20.85546875" style="479" customWidth="1"/>
    <col min="8971" max="8971" width="18.85546875" style="479" customWidth="1"/>
    <col min="8972" max="8972" width="13.42578125" style="479" customWidth="1"/>
    <col min="8973" max="8973" width="12" style="479" customWidth="1"/>
    <col min="8974" max="9216" width="9.140625" style="479"/>
    <col min="9217" max="9217" width="2.140625" style="479" customWidth="1"/>
    <col min="9218" max="9219" width="35.85546875" style="479" customWidth="1"/>
    <col min="9220" max="9220" width="43.42578125" style="479" customWidth="1"/>
    <col min="9221" max="9221" width="31.42578125" style="479" customWidth="1"/>
    <col min="9222" max="9222" width="19.5703125" style="479" customWidth="1"/>
    <col min="9223" max="9223" width="9.28515625" style="479" customWidth="1"/>
    <col min="9224" max="9224" width="16.85546875" style="479" customWidth="1"/>
    <col min="9225" max="9225" width="18.28515625" style="479" customWidth="1"/>
    <col min="9226" max="9226" width="20.85546875" style="479" customWidth="1"/>
    <col min="9227" max="9227" width="18.85546875" style="479" customWidth="1"/>
    <col min="9228" max="9228" width="13.42578125" style="479" customWidth="1"/>
    <col min="9229" max="9229" width="12" style="479" customWidth="1"/>
    <col min="9230" max="9472" width="9.140625" style="479"/>
    <col min="9473" max="9473" width="2.140625" style="479" customWidth="1"/>
    <col min="9474" max="9475" width="35.85546875" style="479" customWidth="1"/>
    <col min="9476" max="9476" width="43.42578125" style="479" customWidth="1"/>
    <col min="9477" max="9477" width="31.42578125" style="479" customWidth="1"/>
    <col min="9478" max="9478" width="19.5703125" style="479" customWidth="1"/>
    <col min="9479" max="9479" width="9.28515625" style="479" customWidth="1"/>
    <col min="9480" max="9480" width="16.85546875" style="479" customWidth="1"/>
    <col min="9481" max="9481" width="18.28515625" style="479" customWidth="1"/>
    <col min="9482" max="9482" width="20.85546875" style="479" customWidth="1"/>
    <col min="9483" max="9483" width="18.85546875" style="479" customWidth="1"/>
    <col min="9484" max="9484" width="13.42578125" style="479" customWidth="1"/>
    <col min="9485" max="9485" width="12" style="479" customWidth="1"/>
    <col min="9486" max="9728" width="9.140625" style="479"/>
    <col min="9729" max="9729" width="2.140625" style="479" customWidth="1"/>
    <col min="9730" max="9731" width="35.85546875" style="479" customWidth="1"/>
    <col min="9732" max="9732" width="43.42578125" style="479" customWidth="1"/>
    <col min="9733" max="9733" width="31.42578125" style="479" customWidth="1"/>
    <col min="9734" max="9734" width="19.5703125" style="479" customWidth="1"/>
    <col min="9735" max="9735" width="9.28515625" style="479" customWidth="1"/>
    <col min="9736" max="9736" width="16.85546875" style="479" customWidth="1"/>
    <col min="9737" max="9737" width="18.28515625" style="479" customWidth="1"/>
    <col min="9738" max="9738" width="20.85546875" style="479" customWidth="1"/>
    <col min="9739" max="9739" width="18.85546875" style="479" customWidth="1"/>
    <col min="9740" max="9740" width="13.42578125" style="479" customWidth="1"/>
    <col min="9741" max="9741" width="12" style="479" customWidth="1"/>
    <col min="9742" max="9984" width="9.140625" style="479"/>
    <col min="9985" max="9985" width="2.140625" style="479" customWidth="1"/>
    <col min="9986" max="9987" width="35.85546875" style="479" customWidth="1"/>
    <col min="9988" max="9988" width="43.42578125" style="479" customWidth="1"/>
    <col min="9989" max="9989" width="31.42578125" style="479" customWidth="1"/>
    <col min="9990" max="9990" width="19.5703125" style="479" customWidth="1"/>
    <col min="9991" max="9991" width="9.28515625" style="479" customWidth="1"/>
    <col min="9992" max="9992" width="16.85546875" style="479" customWidth="1"/>
    <col min="9993" max="9993" width="18.28515625" style="479" customWidth="1"/>
    <col min="9994" max="9994" width="20.85546875" style="479" customWidth="1"/>
    <col min="9995" max="9995" width="18.85546875" style="479" customWidth="1"/>
    <col min="9996" max="9996" width="13.42578125" style="479" customWidth="1"/>
    <col min="9997" max="9997" width="12" style="479" customWidth="1"/>
    <col min="9998" max="10240" width="9.140625" style="479"/>
    <col min="10241" max="10241" width="2.140625" style="479" customWidth="1"/>
    <col min="10242" max="10243" width="35.85546875" style="479" customWidth="1"/>
    <col min="10244" max="10244" width="43.42578125" style="479" customWidth="1"/>
    <col min="10245" max="10245" width="31.42578125" style="479" customWidth="1"/>
    <col min="10246" max="10246" width="19.5703125" style="479" customWidth="1"/>
    <col min="10247" max="10247" width="9.28515625" style="479" customWidth="1"/>
    <col min="10248" max="10248" width="16.85546875" style="479" customWidth="1"/>
    <col min="10249" max="10249" width="18.28515625" style="479" customWidth="1"/>
    <col min="10250" max="10250" width="20.85546875" style="479" customWidth="1"/>
    <col min="10251" max="10251" width="18.85546875" style="479" customWidth="1"/>
    <col min="10252" max="10252" width="13.42578125" style="479" customWidth="1"/>
    <col min="10253" max="10253" width="12" style="479" customWidth="1"/>
    <col min="10254" max="10496" width="9.140625" style="479"/>
    <col min="10497" max="10497" width="2.140625" style="479" customWidth="1"/>
    <col min="10498" max="10499" width="35.85546875" style="479" customWidth="1"/>
    <col min="10500" max="10500" width="43.42578125" style="479" customWidth="1"/>
    <col min="10501" max="10501" width="31.42578125" style="479" customWidth="1"/>
    <col min="10502" max="10502" width="19.5703125" style="479" customWidth="1"/>
    <col min="10503" max="10503" width="9.28515625" style="479" customWidth="1"/>
    <col min="10504" max="10504" width="16.85546875" style="479" customWidth="1"/>
    <col min="10505" max="10505" width="18.28515625" style="479" customWidth="1"/>
    <col min="10506" max="10506" width="20.85546875" style="479" customWidth="1"/>
    <col min="10507" max="10507" width="18.85546875" style="479" customWidth="1"/>
    <col min="10508" max="10508" width="13.42578125" style="479" customWidth="1"/>
    <col min="10509" max="10509" width="12" style="479" customWidth="1"/>
    <col min="10510" max="10752" width="9.140625" style="479"/>
    <col min="10753" max="10753" width="2.140625" style="479" customWidth="1"/>
    <col min="10754" max="10755" width="35.85546875" style="479" customWidth="1"/>
    <col min="10756" max="10756" width="43.42578125" style="479" customWidth="1"/>
    <col min="10757" max="10757" width="31.42578125" style="479" customWidth="1"/>
    <col min="10758" max="10758" width="19.5703125" style="479" customWidth="1"/>
    <col min="10759" max="10759" width="9.28515625" style="479" customWidth="1"/>
    <col min="10760" max="10760" width="16.85546875" style="479" customWidth="1"/>
    <col min="10761" max="10761" width="18.28515625" style="479" customWidth="1"/>
    <col min="10762" max="10762" width="20.85546875" style="479" customWidth="1"/>
    <col min="10763" max="10763" width="18.85546875" style="479" customWidth="1"/>
    <col min="10764" max="10764" width="13.42578125" style="479" customWidth="1"/>
    <col min="10765" max="10765" width="12" style="479" customWidth="1"/>
    <col min="10766" max="11008" width="9.140625" style="479"/>
    <col min="11009" max="11009" width="2.140625" style="479" customWidth="1"/>
    <col min="11010" max="11011" width="35.85546875" style="479" customWidth="1"/>
    <col min="11012" max="11012" width="43.42578125" style="479" customWidth="1"/>
    <col min="11013" max="11013" width="31.42578125" style="479" customWidth="1"/>
    <col min="11014" max="11014" width="19.5703125" style="479" customWidth="1"/>
    <col min="11015" max="11015" width="9.28515625" style="479" customWidth="1"/>
    <col min="11016" max="11016" width="16.85546875" style="479" customWidth="1"/>
    <col min="11017" max="11017" width="18.28515625" style="479" customWidth="1"/>
    <col min="11018" max="11018" width="20.85546875" style="479" customWidth="1"/>
    <col min="11019" max="11019" width="18.85546875" style="479" customWidth="1"/>
    <col min="11020" max="11020" width="13.42578125" style="479" customWidth="1"/>
    <col min="11021" max="11021" width="12" style="479" customWidth="1"/>
    <col min="11022" max="11264" width="9.140625" style="479"/>
    <col min="11265" max="11265" width="2.140625" style="479" customWidth="1"/>
    <col min="11266" max="11267" width="35.85546875" style="479" customWidth="1"/>
    <col min="11268" max="11268" width="43.42578125" style="479" customWidth="1"/>
    <col min="11269" max="11269" width="31.42578125" style="479" customWidth="1"/>
    <col min="11270" max="11270" width="19.5703125" style="479" customWidth="1"/>
    <col min="11271" max="11271" width="9.28515625" style="479" customWidth="1"/>
    <col min="11272" max="11272" width="16.85546875" style="479" customWidth="1"/>
    <col min="11273" max="11273" width="18.28515625" style="479" customWidth="1"/>
    <col min="11274" max="11274" width="20.85546875" style="479" customWidth="1"/>
    <col min="11275" max="11275" width="18.85546875" style="479" customWidth="1"/>
    <col min="11276" max="11276" width="13.42578125" style="479" customWidth="1"/>
    <col min="11277" max="11277" width="12" style="479" customWidth="1"/>
    <col min="11278" max="11520" width="9.140625" style="479"/>
    <col min="11521" max="11521" width="2.140625" style="479" customWidth="1"/>
    <col min="11522" max="11523" width="35.85546875" style="479" customWidth="1"/>
    <col min="11524" max="11524" width="43.42578125" style="479" customWidth="1"/>
    <col min="11525" max="11525" width="31.42578125" style="479" customWidth="1"/>
    <col min="11526" max="11526" width="19.5703125" style="479" customWidth="1"/>
    <col min="11527" max="11527" width="9.28515625" style="479" customWidth="1"/>
    <col min="11528" max="11528" width="16.85546875" style="479" customWidth="1"/>
    <col min="11529" max="11529" width="18.28515625" style="479" customWidth="1"/>
    <col min="11530" max="11530" width="20.85546875" style="479" customWidth="1"/>
    <col min="11531" max="11531" width="18.85546875" style="479" customWidth="1"/>
    <col min="11532" max="11532" width="13.42578125" style="479" customWidth="1"/>
    <col min="11533" max="11533" width="12" style="479" customWidth="1"/>
    <col min="11534" max="11776" width="9.140625" style="479"/>
    <col min="11777" max="11777" width="2.140625" style="479" customWidth="1"/>
    <col min="11778" max="11779" width="35.85546875" style="479" customWidth="1"/>
    <col min="11780" max="11780" width="43.42578125" style="479" customWidth="1"/>
    <col min="11781" max="11781" width="31.42578125" style="479" customWidth="1"/>
    <col min="11782" max="11782" width="19.5703125" style="479" customWidth="1"/>
    <col min="11783" max="11783" width="9.28515625" style="479" customWidth="1"/>
    <col min="11784" max="11784" width="16.85546875" style="479" customWidth="1"/>
    <col min="11785" max="11785" width="18.28515625" style="479" customWidth="1"/>
    <col min="11786" max="11786" width="20.85546875" style="479" customWidth="1"/>
    <col min="11787" max="11787" width="18.85546875" style="479" customWidth="1"/>
    <col min="11788" max="11788" width="13.42578125" style="479" customWidth="1"/>
    <col min="11789" max="11789" width="12" style="479" customWidth="1"/>
    <col min="11790" max="12032" width="9.140625" style="479"/>
    <col min="12033" max="12033" width="2.140625" style="479" customWidth="1"/>
    <col min="12034" max="12035" width="35.85546875" style="479" customWidth="1"/>
    <col min="12036" max="12036" width="43.42578125" style="479" customWidth="1"/>
    <col min="12037" max="12037" width="31.42578125" style="479" customWidth="1"/>
    <col min="12038" max="12038" width="19.5703125" style="479" customWidth="1"/>
    <col min="12039" max="12039" width="9.28515625" style="479" customWidth="1"/>
    <col min="12040" max="12040" width="16.85546875" style="479" customWidth="1"/>
    <col min="12041" max="12041" width="18.28515625" style="479" customWidth="1"/>
    <col min="12042" max="12042" width="20.85546875" style="479" customWidth="1"/>
    <col min="12043" max="12043" width="18.85546875" style="479" customWidth="1"/>
    <col min="12044" max="12044" width="13.42578125" style="479" customWidth="1"/>
    <col min="12045" max="12045" width="12" style="479" customWidth="1"/>
    <col min="12046" max="12288" width="9.140625" style="479"/>
    <col min="12289" max="12289" width="2.140625" style="479" customWidth="1"/>
    <col min="12290" max="12291" width="35.85546875" style="479" customWidth="1"/>
    <col min="12292" max="12292" width="43.42578125" style="479" customWidth="1"/>
    <col min="12293" max="12293" width="31.42578125" style="479" customWidth="1"/>
    <col min="12294" max="12294" width="19.5703125" style="479" customWidth="1"/>
    <col min="12295" max="12295" width="9.28515625" style="479" customWidth="1"/>
    <col min="12296" max="12296" width="16.85546875" style="479" customWidth="1"/>
    <col min="12297" max="12297" width="18.28515625" style="479" customWidth="1"/>
    <col min="12298" max="12298" width="20.85546875" style="479" customWidth="1"/>
    <col min="12299" max="12299" width="18.85546875" style="479" customWidth="1"/>
    <col min="12300" max="12300" width="13.42578125" style="479" customWidth="1"/>
    <col min="12301" max="12301" width="12" style="479" customWidth="1"/>
    <col min="12302" max="12544" width="9.140625" style="479"/>
    <col min="12545" max="12545" width="2.140625" style="479" customWidth="1"/>
    <col min="12546" max="12547" width="35.85546875" style="479" customWidth="1"/>
    <col min="12548" max="12548" width="43.42578125" style="479" customWidth="1"/>
    <col min="12549" max="12549" width="31.42578125" style="479" customWidth="1"/>
    <col min="12550" max="12550" width="19.5703125" style="479" customWidth="1"/>
    <col min="12551" max="12551" width="9.28515625" style="479" customWidth="1"/>
    <col min="12552" max="12552" width="16.85546875" style="479" customWidth="1"/>
    <col min="12553" max="12553" width="18.28515625" style="479" customWidth="1"/>
    <col min="12554" max="12554" width="20.85546875" style="479" customWidth="1"/>
    <col min="12555" max="12555" width="18.85546875" style="479" customWidth="1"/>
    <col min="12556" max="12556" width="13.42578125" style="479" customWidth="1"/>
    <col min="12557" max="12557" width="12" style="479" customWidth="1"/>
    <col min="12558" max="12800" width="9.140625" style="479"/>
    <col min="12801" max="12801" width="2.140625" style="479" customWidth="1"/>
    <col min="12802" max="12803" width="35.85546875" style="479" customWidth="1"/>
    <col min="12804" max="12804" width="43.42578125" style="479" customWidth="1"/>
    <col min="12805" max="12805" width="31.42578125" style="479" customWidth="1"/>
    <col min="12806" max="12806" width="19.5703125" style="479" customWidth="1"/>
    <col min="12807" max="12807" width="9.28515625" style="479" customWidth="1"/>
    <col min="12808" max="12808" width="16.85546875" style="479" customWidth="1"/>
    <col min="12809" max="12809" width="18.28515625" style="479" customWidth="1"/>
    <col min="12810" max="12810" width="20.85546875" style="479" customWidth="1"/>
    <col min="12811" max="12811" width="18.85546875" style="479" customWidth="1"/>
    <col min="12812" max="12812" width="13.42578125" style="479" customWidth="1"/>
    <col min="12813" max="12813" width="12" style="479" customWidth="1"/>
    <col min="12814" max="13056" width="9.140625" style="479"/>
    <col min="13057" max="13057" width="2.140625" style="479" customWidth="1"/>
    <col min="13058" max="13059" width="35.85546875" style="479" customWidth="1"/>
    <col min="13060" max="13060" width="43.42578125" style="479" customWidth="1"/>
    <col min="13061" max="13061" width="31.42578125" style="479" customWidth="1"/>
    <col min="13062" max="13062" width="19.5703125" style="479" customWidth="1"/>
    <col min="13063" max="13063" width="9.28515625" style="479" customWidth="1"/>
    <col min="13064" max="13064" width="16.85546875" style="479" customWidth="1"/>
    <col min="13065" max="13065" width="18.28515625" style="479" customWidth="1"/>
    <col min="13066" max="13066" width="20.85546875" style="479" customWidth="1"/>
    <col min="13067" max="13067" width="18.85546875" style="479" customWidth="1"/>
    <col min="13068" max="13068" width="13.42578125" style="479" customWidth="1"/>
    <col min="13069" max="13069" width="12" style="479" customWidth="1"/>
    <col min="13070" max="13312" width="9.140625" style="479"/>
    <col min="13313" max="13313" width="2.140625" style="479" customWidth="1"/>
    <col min="13314" max="13315" width="35.85546875" style="479" customWidth="1"/>
    <col min="13316" max="13316" width="43.42578125" style="479" customWidth="1"/>
    <col min="13317" max="13317" width="31.42578125" style="479" customWidth="1"/>
    <col min="13318" max="13318" width="19.5703125" style="479" customWidth="1"/>
    <col min="13319" max="13319" width="9.28515625" style="479" customWidth="1"/>
    <col min="13320" max="13320" width="16.85546875" style="479" customWidth="1"/>
    <col min="13321" max="13321" width="18.28515625" style="479" customWidth="1"/>
    <col min="13322" max="13322" width="20.85546875" style="479" customWidth="1"/>
    <col min="13323" max="13323" width="18.85546875" style="479" customWidth="1"/>
    <col min="13324" max="13324" width="13.42578125" style="479" customWidth="1"/>
    <col min="13325" max="13325" width="12" style="479" customWidth="1"/>
    <col min="13326" max="13568" width="9.140625" style="479"/>
    <col min="13569" max="13569" width="2.140625" style="479" customWidth="1"/>
    <col min="13570" max="13571" width="35.85546875" style="479" customWidth="1"/>
    <col min="13572" max="13572" width="43.42578125" style="479" customWidth="1"/>
    <col min="13573" max="13573" width="31.42578125" style="479" customWidth="1"/>
    <col min="13574" max="13574" width="19.5703125" style="479" customWidth="1"/>
    <col min="13575" max="13575" width="9.28515625" style="479" customWidth="1"/>
    <col min="13576" max="13576" width="16.85546875" style="479" customWidth="1"/>
    <col min="13577" max="13577" width="18.28515625" style="479" customWidth="1"/>
    <col min="13578" max="13578" width="20.85546875" style="479" customWidth="1"/>
    <col min="13579" max="13579" width="18.85546875" style="479" customWidth="1"/>
    <col min="13580" max="13580" width="13.42578125" style="479" customWidth="1"/>
    <col min="13581" max="13581" width="12" style="479" customWidth="1"/>
    <col min="13582" max="13824" width="9.140625" style="479"/>
    <col min="13825" max="13825" width="2.140625" style="479" customWidth="1"/>
    <col min="13826" max="13827" width="35.85546875" style="479" customWidth="1"/>
    <col min="13828" max="13828" width="43.42578125" style="479" customWidth="1"/>
    <col min="13829" max="13829" width="31.42578125" style="479" customWidth="1"/>
    <col min="13830" max="13830" width="19.5703125" style="479" customWidth="1"/>
    <col min="13831" max="13831" width="9.28515625" style="479" customWidth="1"/>
    <col min="13832" max="13832" width="16.85546875" style="479" customWidth="1"/>
    <col min="13833" max="13833" width="18.28515625" style="479" customWidth="1"/>
    <col min="13834" max="13834" width="20.85546875" style="479" customWidth="1"/>
    <col min="13835" max="13835" width="18.85546875" style="479" customWidth="1"/>
    <col min="13836" max="13836" width="13.42578125" style="479" customWidth="1"/>
    <col min="13837" max="13837" width="12" style="479" customWidth="1"/>
    <col min="13838" max="14080" width="9.140625" style="479"/>
    <col min="14081" max="14081" width="2.140625" style="479" customWidth="1"/>
    <col min="14082" max="14083" width="35.85546875" style="479" customWidth="1"/>
    <col min="14084" max="14084" width="43.42578125" style="479" customWidth="1"/>
    <col min="14085" max="14085" width="31.42578125" style="479" customWidth="1"/>
    <col min="14086" max="14086" width="19.5703125" style="479" customWidth="1"/>
    <col min="14087" max="14087" width="9.28515625" style="479" customWidth="1"/>
    <col min="14088" max="14088" width="16.85546875" style="479" customWidth="1"/>
    <col min="14089" max="14089" width="18.28515625" style="479" customWidth="1"/>
    <col min="14090" max="14090" width="20.85546875" style="479" customWidth="1"/>
    <col min="14091" max="14091" width="18.85546875" style="479" customWidth="1"/>
    <col min="14092" max="14092" width="13.42578125" style="479" customWidth="1"/>
    <col min="14093" max="14093" width="12" style="479" customWidth="1"/>
    <col min="14094" max="14336" width="9.140625" style="479"/>
    <col min="14337" max="14337" width="2.140625" style="479" customWidth="1"/>
    <col min="14338" max="14339" width="35.85546875" style="479" customWidth="1"/>
    <col min="14340" max="14340" width="43.42578125" style="479" customWidth="1"/>
    <col min="14341" max="14341" width="31.42578125" style="479" customWidth="1"/>
    <col min="14342" max="14342" width="19.5703125" style="479" customWidth="1"/>
    <col min="14343" max="14343" width="9.28515625" style="479" customWidth="1"/>
    <col min="14344" max="14344" width="16.85546875" style="479" customWidth="1"/>
    <col min="14345" max="14345" width="18.28515625" style="479" customWidth="1"/>
    <col min="14346" max="14346" width="20.85546875" style="479" customWidth="1"/>
    <col min="14347" max="14347" width="18.85546875" style="479" customWidth="1"/>
    <col min="14348" max="14348" width="13.42578125" style="479" customWidth="1"/>
    <col min="14349" max="14349" width="12" style="479" customWidth="1"/>
    <col min="14350" max="14592" width="9.140625" style="479"/>
    <col min="14593" max="14593" width="2.140625" style="479" customWidth="1"/>
    <col min="14594" max="14595" width="35.85546875" style="479" customWidth="1"/>
    <col min="14596" max="14596" width="43.42578125" style="479" customWidth="1"/>
    <col min="14597" max="14597" width="31.42578125" style="479" customWidth="1"/>
    <col min="14598" max="14598" width="19.5703125" style="479" customWidth="1"/>
    <col min="14599" max="14599" width="9.28515625" style="479" customWidth="1"/>
    <col min="14600" max="14600" width="16.85546875" style="479" customWidth="1"/>
    <col min="14601" max="14601" width="18.28515625" style="479" customWidth="1"/>
    <col min="14602" max="14602" width="20.85546875" style="479" customWidth="1"/>
    <col min="14603" max="14603" width="18.85546875" style="479" customWidth="1"/>
    <col min="14604" max="14604" width="13.42578125" style="479" customWidth="1"/>
    <col min="14605" max="14605" width="12" style="479" customWidth="1"/>
    <col min="14606" max="14848" width="9.140625" style="479"/>
    <col min="14849" max="14849" width="2.140625" style="479" customWidth="1"/>
    <col min="14850" max="14851" width="35.85546875" style="479" customWidth="1"/>
    <col min="14852" max="14852" width="43.42578125" style="479" customWidth="1"/>
    <col min="14853" max="14853" width="31.42578125" style="479" customWidth="1"/>
    <col min="14854" max="14854" width="19.5703125" style="479" customWidth="1"/>
    <col min="14855" max="14855" width="9.28515625" style="479" customWidth="1"/>
    <col min="14856" max="14856" width="16.85546875" style="479" customWidth="1"/>
    <col min="14857" max="14857" width="18.28515625" style="479" customWidth="1"/>
    <col min="14858" max="14858" width="20.85546875" style="479" customWidth="1"/>
    <col min="14859" max="14859" width="18.85546875" style="479" customWidth="1"/>
    <col min="14860" max="14860" width="13.42578125" style="479" customWidth="1"/>
    <col min="14861" max="14861" width="12" style="479" customWidth="1"/>
    <col min="14862" max="15104" width="9.140625" style="479"/>
    <col min="15105" max="15105" width="2.140625" style="479" customWidth="1"/>
    <col min="15106" max="15107" width="35.85546875" style="479" customWidth="1"/>
    <col min="15108" max="15108" width="43.42578125" style="479" customWidth="1"/>
    <col min="15109" max="15109" width="31.42578125" style="479" customWidth="1"/>
    <col min="15110" max="15110" width="19.5703125" style="479" customWidth="1"/>
    <col min="15111" max="15111" width="9.28515625" style="479" customWidth="1"/>
    <col min="15112" max="15112" width="16.85546875" style="479" customWidth="1"/>
    <col min="15113" max="15113" width="18.28515625" style="479" customWidth="1"/>
    <col min="15114" max="15114" width="20.85546875" style="479" customWidth="1"/>
    <col min="15115" max="15115" width="18.85546875" style="479" customWidth="1"/>
    <col min="15116" max="15116" width="13.42578125" style="479" customWidth="1"/>
    <col min="15117" max="15117" width="12" style="479" customWidth="1"/>
    <col min="15118" max="15360" width="9.140625" style="479"/>
    <col min="15361" max="15361" width="2.140625" style="479" customWidth="1"/>
    <col min="15362" max="15363" width="35.85546875" style="479" customWidth="1"/>
    <col min="15364" max="15364" width="43.42578125" style="479" customWidth="1"/>
    <col min="15365" max="15365" width="31.42578125" style="479" customWidth="1"/>
    <col min="15366" max="15366" width="19.5703125" style="479" customWidth="1"/>
    <col min="15367" max="15367" width="9.28515625" style="479" customWidth="1"/>
    <col min="15368" max="15368" width="16.85546875" style="479" customWidth="1"/>
    <col min="15369" max="15369" width="18.28515625" style="479" customWidth="1"/>
    <col min="15370" max="15370" width="20.85546875" style="479" customWidth="1"/>
    <col min="15371" max="15371" width="18.85546875" style="479" customWidth="1"/>
    <col min="15372" max="15372" width="13.42578125" style="479" customWidth="1"/>
    <col min="15373" max="15373" width="12" style="479" customWidth="1"/>
    <col min="15374" max="15616" width="9.140625" style="479"/>
    <col min="15617" max="15617" width="2.140625" style="479" customWidth="1"/>
    <col min="15618" max="15619" width="35.85546875" style="479" customWidth="1"/>
    <col min="15620" max="15620" width="43.42578125" style="479" customWidth="1"/>
    <col min="15621" max="15621" width="31.42578125" style="479" customWidth="1"/>
    <col min="15622" max="15622" width="19.5703125" style="479" customWidth="1"/>
    <col min="15623" max="15623" width="9.28515625" style="479" customWidth="1"/>
    <col min="15624" max="15624" width="16.85546875" style="479" customWidth="1"/>
    <col min="15625" max="15625" width="18.28515625" style="479" customWidth="1"/>
    <col min="15626" max="15626" width="20.85546875" style="479" customWidth="1"/>
    <col min="15627" max="15627" width="18.85546875" style="479" customWidth="1"/>
    <col min="15628" max="15628" width="13.42578125" style="479" customWidth="1"/>
    <col min="15629" max="15629" width="12" style="479" customWidth="1"/>
    <col min="15630" max="15872" width="9.140625" style="479"/>
    <col min="15873" max="15873" width="2.140625" style="479" customWidth="1"/>
    <col min="15874" max="15875" width="35.85546875" style="479" customWidth="1"/>
    <col min="15876" max="15876" width="43.42578125" style="479" customWidth="1"/>
    <col min="15877" max="15877" width="31.42578125" style="479" customWidth="1"/>
    <col min="15878" max="15878" width="19.5703125" style="479" customWidth="1"/>
    <col min="15879" max="15879" width="9.28515625" style="479" customWidth="1"/>
    <col min="15880" max="15880" width="16.85546875" style="479" customWidth="1"/>
    <col min="15881" max="15881" width="18.28515625" style="479" customWidth="1"/>
    <col min="15882" max="15882" width="20.85546875" style="479" customWidth="1"/>
    <col min="15883" max="15883" width="18.85546875" style="479" customWidth="1"/>
    <col min="15884" max="15884" width="13.42578125" style="479" customWidth="1"/>
    <col min="15885" max="15885" width="12" style="479" customWidth="1"/>
    <col min="15886" max="16128" width="9.140625" style="479"/>
    <col min="16129" max="16129" width="2.140625" style="479" customWidth="1"/>
    <col min="16130" max="16131" width="35.85546875" style="479" customWidth="1"/>
    <col min="16132" max="16132" width="43.42578125" style="479" customWidth="1"/>
    <col min="16133" max="16133" width="31.42578125" style="479" customWidth="1"/>
    <col min="16134" max="16134" width="19.5703125" style="479" customWidth="1"/>
    <col min="16135" max="16135" width="9.28515625" style="479" customWidth="1"/>
    <col min="16136" max="16136" width="16.85546875" style="479" customWidth="1"/>
    <col min="16137" max="16137" width="18.28515625" style="479" customWidth="1"/>
    <col min="16138" max="16138" width="20.85546875" style="479" customWidth="1"/>
    <col min="16139" max="16139" width="18.85546875" style="479" customWidth="1"/>
    <col min="16140" max="16140" width="13.42578125" style="479" customWidth="1"/>
    <col min="16141" max="16141" width="12" style="479" customWidth="1"/>
    <col min="16142" max="16384" width="9.140625" style="479"/>
  </cols>
  <sheetData>
    <row r="3" spans="2:13">
      <c r="B3" s="907" t="s">
        <v>711</v>
      </c>
      <c r="C3" s="907"/>
      <c r="D3" s="907"/>
      <c r="E3" s="907"/>
      <c r="F3" s="907"/>
      <c r="G3" s="907"/>
      <c r="H3" s="907"/>
      <c r="I3" s="907"/>
      <c r="J3" s="907"/>
      <c r="K3" s="907"/>
      <c r="L3" s="907"/>
      <c r="M3" s="907"/>
    </row>
    <row r="4" spans="2:13">
      <c r="B4" s="647"/>
      <c r="C4" s="647"/>
      <c r="D4" s="647"/>
      <c r="E4" s="647"/>
      <c r="F4" s="647"/>
      <c r="G4" s="647"/>
      <c r="H4" s="647"/>
      <c r="I4" s="647"/>
      <c r="J4" s="647"/>
      <c r="K4" s="647"/>
      <c r="L4" s="647"/>
      <c r="M4" s="647"/>
    </row>
    <row r="5" spans="2:13">
      <c r="B5" s="650" t="s">
        <v>928</v>
      </c>
      <c r="C5" s="650"/>
    </row>
    <row r="6" spans="2:13">
      <c r="B6" s="650" t="s">
        <v>394</v>
      </c>
      <c r="C6" s="650"/>
    </row>
    <row r="7" spans="2:13">
      <c r="B7" s="908"/>
      <c r="C7" s="908"/>
      <c r="D7" s="908"/>
      <c r="E7" s="908"/>
      <c r="F7" s="908"/>
      <c r="G7" s="908"/>
    </row>
    <row r="8" spans="2:13" s="88" customFormat="1" ht="45" customHeight="1">
      <c r="B8" s="909" t="s">
        <v>712</v>
      </c>
      <c r="C8" s="910" t="s">
        <v>713</v>
      </c>
      <c r="D8" s="911"/>
      <c r="E8" s="911"/>
      <c r="F8" s="911"/>
      <c r="G8" s="911"/>
      <c r="H8" s="911"/>
      <c r="I8" s="911"/>
      <c r="J8" s="911"/>
      <c r="K8" s="911"/>
      <c r="L8" s="911"/>
      <c r="M8" s="912"/>
    </row>
    <row r="9" spans="2:13" s="88" customFormat="1" ht="75.75" customHeight="1">
      <c r="B9" s="909"/>
      <c r="C9" s="654" t="s">
        <v>714</v>
      </c>
      <c r="D9" s="654" t="s">
        <v>715</v>
      </c>
      <c r="E9" s="655" t="s">
        <v>716</v>
      </c>
      <c r="F9" s="655" t="s">
        <v>717</v>
      </c>
      <c r="G9" s="655" t="s">
        <v>718</v>
      </c>
      <c r="H9" s="655" t="s">
        <v>719</v>
      </c>
      <c r="I9" s="655" t="s">
        <v>720</v>
      </c>
      <c r="J9" s="655" t="s">
        <v>721</v>
      </c>
      <c r="K9" s="655" t="s">
        <v>722</v>
      </c>
      <c r="L9" s="656" t="s">
        <v>723</v>
      </c>
      <c r="M9" s="656" t="s">
        <v>724</v>
      </c>
    </row>
    <row r="10" spans="2:13" ht="45" customHeight="1">
      <c r="B10" s="657"/>
      <c r="C10" s="657"/>
      <c r="D10" s="658"/>
      <c r="E10" s="659"/>
      <c r="F10" s="660"/>
      <c r="G10" s="661"/>
      <c r="H10" s="662"/>
      <c r="I10" s="662"/>
      <c r="J10" s="660"/>
      <c r="K10" s="660"/>
      <c r="L10" s="660"/>
      <c r="M10" s="663"/>
    </row>
    <row r="11" spans="2:13" ht="45" customHeight="1">
      <c r="B11" s="664"/>
      <c r="C11" s="664"/>
      <c r="D11" s="658"/>
      <c r="E11" s="659"/>
      <c r="F11" s="660"/>
      <c r="G11" s="661"/>
      <c r="H11" s="662"/>
      <c r="I11" s="662"/>
      <c r="J11" s="660"/>
      <c r="K11" s="660"/>
      <c r="L11" s="660"/>
      <c r="M11" s="663"/>
    </row>
    <row r="12" spans="2:13" ht="45" customHeight="1">
      <c r="B12" s="664"/>
      <c r="C12" s="664"/>
      <c r="D12" s="658"/>
      <c r="E12" s="659"/>
      <c r="F12" s="660"/>
      <c r="G12" s="661"/>
      <c r="H12" s="662"/>
      <c r="I12" s="662"/>
      <c r="J12" s="660"/>
      <c r="K12" s="660"/>
      <c r="L12" s="660"/>
      <c r="M12" s="663"/>
    </row>
    <row r="13" spans="2:13" ht="57.75" customHeight="1">
      <c r="B13" s="664"/>
      <c r="C13" s="664"/>
      <c r="D13" s="659"/>
      <c r="E13" s="659"/>
      <c r="F13" s="660"/>
      <c r="G13" s="661"/>
      <c r="H13" s="665"/>
      <c r="I13" s="661"/>
      <c r="J13" s="660"/>
      <c r="K13" s="660"/>
      <c r="L13" s="660"/>
      <c r="M13" s="663"/>
    </row>
    <row r="14" spans="2:13" ht="45" customHeight="1">
      <c r="B14" s="657"/>
      <c r="C14" s="657"/>
      <c r="D14" s="658"/>
      <c r="E14" s="659"/>
      <c r="F14" s="660"/>
      <c r="G14" s="661"/>
      <c r="H14" s="662"/>
      <c r="I14" s="662"/>
      <c r="J14" s="660"/>
      <c r="K14" s="660"/>
      <c r="L14" s="660"/>
      <c r="M14" s="663"/>
    </row>
    <row r="15" spans="2:13" ht="86.25" customHeight="1">
      <c r="B15" s="657"/>
      <c r="C15" s="657"/>
      <c r="D15" s="658"/>
      <c r="E15" s="659"/>
      <c r="F15" s="665"/>
      <c r="G15" s="661"/>
      <c r="H15" s="662"/>
      <c r="I15" s="662"/>
      <c r="J15" s="660"/>
      <c r="K15" s="660"/>
      <c r="L15" s="660"/>
      <c r="M15" s="663"/>
    </row>
    <row r="16" spans="2:13" ht="45" customHeight="1">
      <c r="B16" s="664"/>
      <c r="C16" s="664"/>
      <c r="D16" s="659"/>
      <c r="E16" s="659"/>
      <c r="F16" s="660"/>
      <c r="G16" s="661"/>
      <c r="H16" s="662"/>
      <c r="I16" s="662"/>
      <c r="J16" s="660"/>
      <c r="K16" s="660"/>
      <c r="L16" s="660"/>
      <c r="M16" s="663"/>
    </row>
    <row r="17" spans="2:13" ht="46.5" customHeight="1">
      <c r="B17" s="664"/>
      <c r="C17" s="664"/>
      <c r="D17" s="659"/>
      <c r="E17" s="659"/>
      <c r="F17" s="660"/>
      <c r="G17" s="661"/>
      <c r="H17" s="662"/>
      <c r="I17" s="662"/>
      <c r="J17" s="660"/>
      <c r="K17" s="660"/>
      <c r="L17" s="660"/>
      <c r="M17" s="663"/>
    </row>
    <row r="18" spans="2:13" ht="45" customHeight="1">
      <c r="B18" s="657"/>
      <c r="C18" s="657"/>
      <c r="D18" s="658"/>
      <c r="E18" s="659"/>
      <c r="F18" s="660"/>
      <c r="G18" s="661"/>
      <c r="H18" s="666"/>
      <c r="I18" s="662"/>
      <c r="J18" s="660"/>
      <c r="K18" s="660"/>
      <c r="L18" s="660"/>
      <c r="M18" s="663"/>
    </row>
    <row r="19" spans="2:13" ht="45" customHeight="1">
      <c r="B19" s="664"/>
      <c r="C19" s="664"/>
      <c r="D19" s="658"/>
      <c r="E19" s="659"/>
      <c r="F19" s="660"/>
      <c r="G19" s="661"/>
      <c r="H19" s="662"/>
      <c r="I19" s="662"/>
      <c r="J19" s="660"/>
      <c r="K19" s="660"/>
      <c r="L19" s="660"/>
      <c r="M19" s="663"/>
    </row>
    <row r="20" spans="2:13" ht="45" customHeight="1">
      <c r="B20" s="664"/>
      <c r="C20" s="664"/>
      <c r="D20" s="658"/>
      <c r="E20" s="659"/>
      <c r="F20" s="660"/>
      <c r="G20" s="661"/>
      <c r="H20" s="662"/>
      <c r="I20" s="662"/>
      <c r="J20" s="660"/>
      <c r="K20" s="660"/>
      <c r="L20" s="660"/>
      <c r="M20" s="663"/>
    </row>
    <row r="21" spans="2:13" ht="52.5" customHeight="1">
      <c r="B21" s="659"/>
      <c r="C21" s="659"/>
      <c r="D21" s="659"/>
      <c r="E21" s="659"/>
      <c r="F21" s="660"/>
      <c r="G21" s="661"/>
      <c r="H21" s="662"/>
      <c r="I21" s="662"/>
      <c r="J21" s="667"/>
      <c r="K21" s="667"/>
      <c r="L21" s="660"/>
      <c r="M21" s="663"/>
    </row>
    <row r="22" spans="2:13" ht="45" customHeight="1">
      <c r="B22" s="668" t="s">
        <v>141</v>
      </c>
      <c r="C22" s="659"/>
      <c r="D22" s="659"/>
      <c r="E22" s="659"/>
      <c r="F22" s="660"/>
      <c r="G22" s="661"/>
      <c r="H22" s="662"/>
      <c r="I22" s="662"/>
      <c r="J22" s="667"/>
      <c r="K22" s="667"/>
      <c r="L22" s="660"/>
      <c r="M22" s="663"/>
    </row>
    <row r="23" spans="2:13" ht="9.75" customHeight="1">
      <c r="M23" s="913" t="s">
        <v>725</v>
      </c>
    </row>
    <row r="24" spans="2:13">
      <c r="B24" s="479" t="s">
        <v>726</v>
      </c>
      <c r="M24" s="913"/>
    </row>
    <row r="25" spans="2:13">
      <c r="B25" s="479" t="s">
        <v>727</v>
      </c>
      <c r="M25" s="913"/>
    </row>
    <row r="26" spans="2:13">
      <c r="B26" s="479" t="s">
        <v>728</v>
      </c>
      <c r="M26" s="913"/>
    </row>
    <row r="27" spans="2:13">
      <c r="B27" s="479" t="s">
        <v>729</v>
      </c>
      <c r="M27" s="913"/>
    </row>
    <row r="28" spans="2:13">
      <c r="B28" s="479" t="s">
        <v>730</v>
      </c>
      <c r="M28" s="913"/>
    </row>
  </sheetData>
  <mergeCells count="5">
    <mergeCell ref="B3:M3"/>
    <mergeCell ref="B7:G7"/>
    <mergeCell ref="B8:B9"/>
    <mergeCell ref="C8:M8"/>
    <mergeCell ref="M23:M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E24" sqref="E24"/>
    </sheetView>
  </sheetViews>
  <sheetFormatPr defaultRowHeight="12.75"/>
  <cols>
    <col min="1" max="2" width="9.140625" style="88"/>
    <col min="3" max="3" width="16.85546875" style="88" customWidth="1"/>
    <col min="4" max="4" width="49.5703125" style="88" customWidth="1"/>
    <col min="5" max="7" width="22.28515625" style="88" customWidth="1"/>
    <col min="8" max="8" width="5.85546875" style="88" customWidth="1"/>
    <col min="9" max="16384" width="9.140625" style="88"/>
  </cols>
  <sheetData>
    <row r="1" spans="1:9" ht="15.75">
      <c r="C1" s="842" t="s">
        <v>385</v>
      </c>
      <c r="D1" s="842"/>
    </row>
    <row r="2" spans="1:9" ht="28.5" customHeight="1">
      <c r="A2" s="860"/>
      <c r="C2" s="907" t="s">
        <v>487</v>
      </c>
      <c r="D2" s="907"/>
      <c r="E2" s="907"/>
      <c r="F2" s="907"/>
      <c r="G2" s="907"/>
      <c r="H2" s="168"/>
      <c r="I2" s="168"/>
    </row>
    <row r="3" spans="1:9" ht="34.5" customHeight="1">
      <c r="A3" s="860"/>
      <c r="C3" s="2" t="s">
        <v>9</v>
      </c>
      <c r="D3" s="85" t="s">
        <v>8</v>
      </c>
      <c r="E3" s="307"/>
    </row>
    <row r="4" spans="1:9" ht="15.75">
      <c r="A4" s="860"/>
      <c r="C4" s="2" t="s">
        <v>488</v>
      </c>
      <c r="D4" s="85" t="s">
        <v>8</v>
      </c>
      <c r="E4" s="307"/>
    </row>
    <row r="5" spans="1:9" ht="12.75" customHeight="1" thickBot="1">
      <c r="A5" s="860"/>
      <c r="E5" s="172"/>
    </row>
    <row r="6" spans="1:9" ht="17.25" thickTop="1" thickBot="1">
      <c r="A6" s="860"/>
      <c r="C6" s="928"/>
      <c r="D6" s="929"/>
      <c r="E6" s="308">
        <v>2017</v>
      </c>
      <c r="F6" s="309">
        <v>2018</v>
      </c>
      <c r="G6" s="310">
        <v>2019</v>
      </c>
      <c r="H6" s="170"/>
    </row>
    <row r="7" spans="1:9" ht="20.100000000000001" customHeight="1">
      <c r="A7" s="860"/>
      <c r="C7" s="930" t="s">
        <v>489</v>
      </c>
      <c r="D7" s="931"/>
      <c r="E7" s="311"/>
      <c r="F7" s="312"/>
      <c r="G7" s="313"/>
      <c r="H7" s="87"/>
    </row>
    <row r="8" spans="1:9" ht="20.100000000000001" customHeight="1">
      <c r="A8" s="860"/>
      <c r="C8" s="924" t="s">
        <v>490</v>
      </c>
      <c r="D8" s="925"/>
      <c r="E8" s="314"/>
      <c r="F8" s="169"/>
      <c r="G8" s="315"/>
      <c r="H8" s="87"/>
    </row>
    <row r="9" spans="1:9" ht="20.100000000000001" customHeight="1">
      <c r="A9" s="860"/>
      <c r="C9" s="924" t="s">
        <v>491</v>
      </c>
      <c r="D9" s="925"/>
      <c r="E9" s="87"/>
      <c r="F9" s="316"/>
      <c r="G9" s="317"/>
      <c r="H9" s="87"/>
    </row>
    <row r="10" spans="1:9" ht="20.100000000000001" customHeight="1" thickBot="1">
      <c r="A10" s="860"/>
      <c r="C10" s="924" t="s">
        <v>492</v>
      </c>
      <c r="D10" s="925"/>
      <c r="E10" s="318"/>
      <c r="F10" s="319"/>
      <c r="G10" s="320"/>
      <c r="H10" s="87"/>
    </row>
    <row r="11" spans="1:9" ht="36" customHeight="1" thickTop="1" thickBot="1">
      <c r="A11" s="860"/>
      <c r="C11" s="932"/>
      <c r="D11" s="933"/>
      <c r="E11" s="321" t="s">
        <v>373</v>
      </c>
      <c r="F11" s="322" t="s">
        <v>493</v>
      </c>
      <c r="G11" s="323" t="s">
        <v>494</v>
      </c>
      <c r="H11" s="171"/>
    </row>
    <row r="12" spans="1:9" ht="20.100000000000001" customHeight="1" thickTop="1">
      <c r="A12" s="860"/>
      <c r="C12" s="934" t="s">
        <v>495</v>
      </c>
      <c r="D12" s="935"/>
      <c r="E12" s="324"/>
      <c r="F12" s="325"/>
      <c r="G12" s="326"/>
      <c r="H12" s="87"/>
    </row>
    <row r="13" spans="1:9" ht="20.100000000000001" customHeight="1">
      <c r="A13" s="860"/>
      <c r="C13" s="914" t="s">
        <v>496</v>
      </c>
      <c r="D13" s="915"/>
      <c r="E13" s="327"/>
      <c r="F13" s="328"/>
      <c r="G13" s="329"/>
      <c r="H13" s="87"/>
    </row>
    <row r="14" spans="1:9" ht="20.100000000000001" customHeight="1">
      <c r="A14" s="860"/>
      <c r="C14" s="936" t="s">
        <v>497</v>
      </c>
      <c r="D14" s="937"/>
      <c r="E14" s="330"/>
      <c r="F14" s="316"/>
      <c r="G14" s="317"/>
      <c r="H14" s="87"/>
    </row>
    <row r="15" spans="1:9" ht="20.100000000000001" customHeight="1">
      <c r="A15" s="860"/>
      <c r="C15" s="936" t="s">
        <v>498</v>
      </c>
      <c r="D15" s="937"/>
      <c r="E15" s="330"/>
      <c r="F15" s="316"/>
      <c r="G15" s="317"/>
      <c r="H15" s="87"/>
    </row>
    <row r="16" spans="1:9" ht="20.100000000000001" customHeight="1">
      <c r="A16" s="860"/>
      <c r="C16" s="914" t="s">
        <v>499</v>
      </c>
      <c r="D16" s="915"/>
      <c r="E16" s="327"/>
      <c r="F16" s="328"/>
      <c r="G16" s="329"/>
      <c r="H16" s="87"/>
    </row>
    <row r="17" spans="1:9" ht="20.100000000000001" customHeight="1">
      <c r="A17" s="860"/>
      <c r="C17" s="926" t="s">
        <v>500</v>
      </c>
      <c r="D17" s="927"/>
      <c r="E17" s="331"/>
      <c r="F17" s="312"/>
      <c r="G17" s="313"/>
      <c r="H17" s="87"/>
    </row>
    <row r="18" spans="1:9" ht="20.100000000000001" customHeight="1">
      <c r="A18" s="860"/>
      <c r="C18" s="914" t="s">
        <v>501</v>
      </c>
      <c r="D18" s="915"/>
      <c r="E18" s="327"/>
      <c r="F18" s="328"/>
      <c r="G18" s="329"/>
      <c r="H18" s="87"/>
    </row>
    <row r="19" spans="1:9" ht="20.100000000000001" customHeight="1">
      <c r="A19" s="860"/>
      <c r="C19" s="926" t="s">
        <v>502</v>
      </c>
      <c r="D19" s="927"/>
      <c r="E19" s="331"/>
      <c r="F19" s="312"/>
      <c r="G19" s="313"/>
      <c r="H19" s="87"/>
    </row>
    <row r="20" spans="1:9" ht="20.100000000000001" customHeight="1">
      <c r="A20" s="860"/>
      <c r="C20" s="914" t="s">
        <v>503</v>
      </c>
      <c r="D20" s="915"/>
      <c r="E20" s="327"/>
      <c r="F20" s="328"/>
      <c r="G20" s="329"/>
      <c r="H20" s="87"/>
    </row>
    <row r="21" spans="1:9" ht="20.100000000000001" customHeight="1" thickBot="1">
      <c r="A21" s="860"/>
      <c r="C21" s="922" t="s">
        <v>504</v>
      </c>
      <c r="D21" s="923"/>
      <c r="E21" s="332"/>
      <c r="F21" s="333"/>
      <c r="G21" s="334"/>
      <c r="H21" s="87"/>
    </row>
    <row r="22" spans="1:9" ht="20.100000000000001" customHeight="1">
      <c r="A22" s="860"/>
      <c r="C22" s="924" t="s">
        <v>505</v>
      </c>
      <c r="D22" s="925"/>
      <c r="E22" s="335"/>
      <c r="F22" s="169"/>
      <c r="G22" s="315"/>
      <c r="H22" s="87"/>
    </row>
    <row r="23" spans="1:9" ht="20.100000000000001" customHeight="1">
      <c r="A23" s="860"/>
      <c r="C23" s="924" t="s">
        <v>506</v>
      </c>
      <c r="D23" s="925"/>
      <c r="E23" s="335"/>
      <c r="F23" s="169"/>
      <c r="G23" s="315"/>
      <c r="H23" s="87"/>
    </row>
    <row r="24" spans="1:9" ht="20.100000000000001" customHeight="1">
      <c r="A24" s="860"/>
      <c r="C24" s="924" t="s">
        <v>507</v>
      </c>
      <c r="D24" s="925"/>
      <c r="E24" s="335"/>
      <c r="F24" s="169"/>
      <c r="G24" s="315"/>
      <c r="H24" s="87"/>
    </row>
    <row r="25" spans="1:9" ht="20.100000000000001" customHeight="1">
      <c r="A25" s="860"/>
      <c r="C25" s="924" t="s">
        <v>508</v>
      </c>
      <c r="D25" s="925"/>
      <c r="E25" s="335"/>
      <c r="F25" s="169"/>
      <c r="G25" s="315"/>
      <c r="H25" s="87"/>
    </row>
    <row r="26" spans="1:9" ht="20.100000000000001" customHeight="1" thickBot="1">
      <c r="A26" s="860"/>
      <c r="C26" s="916" t="s">
        <v>509</v>
      </c>
      <c r="D26" s="917"/>
      <c r="E26" s="336"/>
      <c r="F26" s="319"/>
      <c r="G26" s="320"/>
      <c r="H26" s="87"/>
      <c r="I26" s="918"/>
    </row>
    <row r="27" spans="1:9" ht="9.75" customHeight="1" thickTop="1" thickBot="1">
      <c r="A27" s="860"/>
      <c r="E27" s="337"/>
      <c r="F27" s="337"/>
      <c r="G27" s="337"/>
      <c r="I27" s="919"/>
    </row>
    <row r="28" spans="1:9" ht="20.100000000000001" customHeight="1" thickBot="1">
      <c r="A28" s="860"/>
      <c r="C28" s="920" t="s">
        <v>510</v>
      </c>
      <c r="D28" s="921"/>
      <c r="E28" s="338"/>
      <c r="F28" s="339"/>
      <c r="G28" s="340"/>
      <c r="H28" s="87"/>
      <c r="I28" s="919"/>
    </row>
    <row r="29" spans="1:9" ht="20.100000000000001" customHeight="1" thickBot="1">
      <c r="A29" s="860"/>
      <c r="C29" s="920" t="s">
        <v>511</v>
      </c>
      <c r="D29" s="921"/>
      <c r="E29" s="338"/>
      <c r="F29" s="339"/>
      <c r="G29" s="340"/>
      <c r="H29" s="87"/>
      <c r="I29" s="919"/>
    </row>
  </sheetData>
  <mergeCells count="27">
    <mergeCell ref="C1:D1"/>
    <mergeCell ref="C19:D19"/>
    <mergeCell ref="A2:A29"/>
    <mergeCell ref="C2:G2"/>
    <mergeCell ref="C6:D6"/>
    <mergeCell ref="C7:D7"/>
    <mergeCell ref="C8:D8"/>
    <mergeCell ref="C9:D9"/>
    <mergeCell ref="C10:D10"/>
    <mergeCell ref="C11:D11"/>
    <mergeCell ref="C12:D12"/>
    <mergeCell ref="C13:D13"/>
    <mergeCell ref="C14:D14"/>
    <mergeCell ref="C15:D15"/>
    <mergeCell ref="C16:D16"/>
    <mergeCell ref="C17:D17"/>
    <mergeCell ref="C18:D18"/>
    <mergeCell ref="C26:D26"/>
    <mergeCell ref="I26:I29"/>
    <mergeCell ref="C28:D28"/>
    <mergeCell ref="C29:D29"/>
    <mergeCell ref="C20:D20"/>
    <mergeCell ref="C21:D21"/>
    <mergeCell ref="C22:D22"/>
    <mergeCell ref="C23:D23"/>
    <mergeCell ref="C24:D24"/>
    <mergeCell ref="C25:D2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H6" sqref="H6"/>
    </sheetView>
  </sheetViews>
  <sheetFormatPr defaultRowHeight="12.75"/>
  <cols>
    <col min="1" max="2" width="9.140625" style="88"/>
    <col min="3" max="3" width="16.85546875" style="88" customWidth="1"/>
    <col min="4" max="4" width="49.5703125" style="88" customWidth="1"/>
    <col min="5" max="7" width="22.28515625" style="88" customWidth="1"/>
    <col min="8" max="8" width="5.85546875" style="88" customWidth="1"/>
    <col min="9" max="16384" width="9.140625" style="88"/>
  </cols>
  <sheetData>
    <row r="1" spans="1:9" ht="15.75">
      <c r="C1" s="842" t="s">
        <v>385</v>
      </c>
      <c r="D1" s="842"/>
    </row>
    <row r="2" spans="1:9" ht="28.5" customHeight="1">
      <c r="A2" s="860"/>
      <c r="C2" s="907" t="s">
        <v>512</v>
      </c>
      <c r="D2" s="907"/>
      <c r="E2" s="907"/>
      <c r="F2" s="907"/>
      <c r="G2" s="907"/>
      <c r="H2" s="168"/>
      <c r="I2" s="168"/>
    </row>
    <row r="3" spans="1:9" ht="34.5" customHeight="1">
      <c r="A3" s="860"/>
      <c r="C3" s="2" t="s">
        <v>9</v>
      </c>
      <c r="D3" s="85" t="s">
        <v>8</v>
      </c>
      <c r="E3" s="307"/>
    </row>
    <row r="4" spans="1:9" ht="15.75">
      <c r="A4" s="860"/>
      <c r="C4" s="2" t="s">
        <v>488</v>
      </c>
      <c r="D4" s="85" t="s">
        <v>8</v>
      </c>
      <c r="E4" s="307"/>
    </row>
    <row r="5" spans="1:9" ht="12.75" customHeight="1" thickBot="1">
      <c r="A5" s="860"/>
      <c r="E5" s="172"/>
    </row>
    <row r="6" spans="1:9" ht="17.25" thickTop="1" thickBot="1">
      <c r="A6" s="860"/>
      <c r="C6" s="928"/>
      <c r="D6" s="929"/>
      <c r="E6" s="308">
        <v>2017</v>
      </c>
      <c r="F6" s="309">
        <v>2018</v>
      </c>
      <c r="G6" s="310">
        <v>2019</v>
      </c>
      <c r="H6" s="170"/>
    </row>
    <row r="7" spans="1:9" ht="20.100000000000001" customHeight="1">
      <c r="A7" s="860"/>
      <c r="C7" s="930" t="s">
        <v>489</v>
      </c>
      <c r="D7" s="931"/>
      <c r="E7" s="311"/>
      <c r="F7" s="312"/>
      <c r="G7" s="313"/>
      <c r="H7" s="87"/>
    </row>
    <row r="8" spans="1:9" ht="20.100000000000001" customHeight="1">
      <c r="A8" s="860"/>
      <c r="C8" s="924" t="s">
        <v>513</v>
      </c>
      <c r="D8" s="925"/>
      <c r="E8" s="314"/>
      <c r="F8" s="169"/>
      <c r="G8" s="315"/>
      <c r="H8" s="87"/>
    </row>
    <row r="9" spans="1:9" ht="20.100000000000001" customHeight="1">
      <c r="A9" s="860"/>
      <c r="C9" s="924" t="s">
        <v>491</v>
      </c>
      <c r="D9" s="925"/>
      <c r="E9" s="87"/>
      <c r="F9" s="316"/>
      <c r="G9" s="317"/>
      <c r="H9" s="87"/>
    </row>
    <row r="10" spans="1:9" ht="20.100000000000001" customHeight="1" thickBot="1">
      <c r="A10" s="860"/>
      <c r="C10" s="924" t="s">
        <v>492</v>
      </c>
      <c r="D10" s="925"/>
      <c r="E10" s="318"/>
      <c r="F10" s="319"/>
      <c r="G10" s="320"/>
      <c r="H10" s="87"/>
    </row>
    <row r="11" spans="1:9" ht="36" customHeight="1" thickTop="1" thickBot="1">
      <c r="A11" s="860"/>
      <c r="C11" s="932"/>
      <c r="D11" s="933"/>
      <c r="E11" s="321" t="s">
        <v>373</v>
      </c>
      <c r="F11" s="322" t="s">
        <v>493</v>
      </c>
      <c r="G11" s="323" t="s">
        <v>494</v>
      </c>
      <c r="H11" s="171"/>
    </row>
    <row r="12" spans="1:9" ht="20.100000000000001" customHeight="1" thickTop="1">
      <c r="A12" s="860"/>
      <c r="C12" s="946" t="s">
        <v>514</v>
      </c>
      <c r="D12" s="947" t="s">
        <v>6</v>
      </c>
      <c r="E12" s="324"/>
      <c r="F12" s="325"/>
      <c r="G12" s="326"/>
      <c r="H12" s="87"/>
    </row>
    <row r="13" spans="1:9" ht="36" customHeight="1">
      <c r="A13" s="860"/>
      <c r="C13" s="948" t="s">
        <v>699</v>
      </c>
      <c r="D13" s="949" t="s">
        <v>6</v>
      </c>
      <c r="E13" s="327"/>
      <c r="F13" s="328"/>
      <c r="G13" s="329"/>
      <c r="H13" s="87"/>
    </row>
    <row r="14" spans="1:9" ht="36" customHeight="1">
      <c r="A14" s="860"/>
      <c r="C14" s="950" t="s">
        <v>700</v>
      </c>
      <c r="D14" s="951" t="s">
        <v>6</v>
      </c>
      <c r="E14" s="330"/>
      <c r="F14" s="316"/>
      <c r="G14" s="317"/>
      <c r="H14" s="87"/>
    </row>
    <row r="15" spans="1:9" ht="36" customHeight="1">
      <c r="A15" s="860"/>
      <c r="C15" s="950" t="s">
        <v>701</v>
      </c>
      <c r="D15" s="951" t="s">
        <v>6</v>
      </c>
      <c r="E15" s="330"/>
      <c r="F15" s="316"/>
      <c r="G15" s="317"/>
      <c r="H15" s="87"/>
    </row>
    <row r="16" spans="1:9" ht="36" customHeight="1">
      <c r="A16" s="860"/>
      <c r="C16" s="950" t="s">
        <v>702</v>
      </c>
      <c r="D16" s="951" t="s">
        <v>6</v>
      </c>
      <c r="E16" s="327"/>
      <c r="F16" s="328"/>
      <c r="G16" s="329"/>
      <c r="H16" s="87"/>
    </row>
    <row r="17" spans="1:8" ht="20.100000000000001" customHeight="1">
      <c r="A17" s="860"/>
      <c r="C17" s="938" t="s">
        <v>515</v>
      </c>
      <c r="D17" s="939" t="s">
        <v>6</v>
      </c>
      <c r="E17" s="331"/>
      <c r="F17" s="312"/>
      <c r="G17" s="313"/>
      <c r="H17" s="87"/>
    </row>
    <row r="18" spans="1:8" ht="20.100000000000001" customHeight="1">
      <c r="A18" s="860"/>
      <c r="C18" s="938" t="s">
        <v>506</v>
      </c>
      <c r="D18" s="939" t="s">
        <v>6</v>
      </c>
      <c r="E18" s="327"/>
      <c r="F18" s="328"/>
      <c r="G18" s="329"/>
      <c r="H18" s="87"/>
    </row>
    <row r="19" spans="1:8" ht="20.100000000000001" customHeight="1">
      <c r="A19" s="860"/>
      <c r="C19" s="938" t="s">
        <v>507</v>
      </c>
      <c r="D19" s="939" t="s">
        <v>6</v>
      </c>
      <c r="E19" s="331"/>
      <c r="F19" s="312"/>
      <c r="G19" s="313"/>
      <c r="H19" s="87"/>
    </row>
    <row r="20" spans="1:8" ht="20.100000000000001" customHeight="1">
      <c r="A20" s="860"/>
      <c r="C20" s="940" t="s">
        <v>508</v>
      </c>
      <c r="D20" s="941" t="s">
        <v>6</v>
      </c>
      <c r="E20" s="327"/>
      <c r="F20" s="328"/>
      <c r="G20" s="329"/>
      <c r="H20" s="87"/>
    </row>
    <row r="21" spans="1:8" ht="20.100000000000001" customHeight="1" thickBot="1">
      <c r="A21" s="860"/>
      <c r="C21" s="942" t="s">
        <v>509</v>
      </c>
      <c r="D21" s="943" t="s">
        <v>6</v>
      </c>
      <c r="E21" s="332"/>
      <c r="F21" s="333"/>
      <c r="G21" s="334"/>
      <c r="H21" s="87"/>
    </row>
    <row r="22" spans="1:8" ht="20.100000000000001" customHeight="1" thickTop="1" thickBot="1">
      <c r="A22" s="860"/>
      <c r="C22" s="944" t="s">
        <v>510</v>
      </c>
      <c r="D22" s="945" t="s">
        <v>6</v>
      </c>
      <c r="E22" s="335"/>
      <c r="F22" s="169"/>
      <c r="G22" s="315"/>
      <c r="H22" s="87"/>
    </row>
    <row r="23" spans="1:8" ht="20.100000000000001" customHeight="1" thickBot="1">
      <c r="A23" s="860"/>
      <c r="C23" s="944" t="s">
        <v>511</v>
      </c>
      <c r="D23" s="945" t="s">
        <v>6</v>
      </c>
      <c r="E23" s="335"/>
      <c r="F23" s="169"/>
      <c r="G23" s="315"/>
      <c r="H23" s="87"/>
    </row>
  </sheetData>
  <mergeCells count="21">
    <mergeCell ref="C1:D1"/>
    <mergeCell ref="C19:D19"/>
    <mergeCell ref="A2:A23"/>
    <mergeCell ref="C2:G2"/>
    <mergeCell ref="C6:D6"/>
    <mergeCell ref="C7:D7"/>
    <mergeCell ref="C8:D8"/>
    <mergeCell ref="C9:D9"/>
    <mergeCell ref="C10:D10"/>
    <mergeCell ref="C11:D11"/>
    <mergeCell ref="C12:D12"/>
    <mergeCell ref="C13:D13"/>
    <mergeCell ref="C14:D14"/>
    <mergeCell ref="C15:D15"/>
    <mergeCell ref="C16:D16"/>
    <mergeCell ref="C17:D17"/>
    <mergeCell ref="C18:D18"/>
    <mergeCell ref="C20:D20"/>
    <mergeCell ref="C21:D21"/>
    <mergeCell ref="C22:D22"/>
    <mergeCell ref="C23:D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G8" sqref="G8"/>
    </sheetView>
  </sheetViews>
  <sheetFormatPr defaultRowHeight="12.75"/>
  <cols>
    <col min="1" max="1" width="4.5703125" style="370" customWidth="1"/>
    <col min="2" max="2" width="44.42578125" style="85" customWidth="1"/>
    <col min="3" max="3" width="16.28515625" style="85" customWidth="1"/>
    <col min="4" max="5" width="15.7109375" style="85" customWidth="1"/>
    <col min="6" max="6" width="15.7109375" style="341" customWidth="1"/>
    <col min="7" max="9" width="15.7109375" style="85" customWidth="1"/>
    <col min="10" max="10" width="6.42578125" style="85" customWidth="1"/>
    <col min="11" max="11" width="13" style="85" customWidth="1"/>
    <col min="12" max="16384" width="9.140625" style="85"/>
  </cols>
  <sheetData>
    <row r="1" spans="1:9" ht="26.25" customHeight="1">
      <c r="A1" s="130"/>
      <c r="B1" s="438" t="s">
        <v>703</v>
      </c>
    </row>
    <row r="2" spans="1:9" s="129" customFormat="1" ht="42" customHeight="1">
      <c r="A2" s="953" t="s">
        <v>516</v>
      </c>
      <c r="B2" s="953"/>
      <c r="C2" s="953"/>
      <c r="D2" s="953"/>
      <c r="E2" s="953"/>
      <c r="F2" s="953"/>
      <c r="G2" s="953"/>
      <c r="H2" s="953"/>
      <c r="I2" s="953"/>
    </row>
    <row r="3" spans="1:9" s="129" customFormat="1" ht="18.75" customHeight="1">
      <c r="A3" s="130" t="s">
        <v>929</v>
      </c>
      <c r="B3" s="131"/>
      <c r="C3" s="131"/>
      <c r="D3" s="131"/>
      <c r="E3" s="131"/>
      <c r="F3" s="132"/>
      <c r="G3" s="131"/>
      <c r="H3" s="131"/>
      <c r="I3" s="86"/>
    </row>
    <row r="4" spans="1:9" s="129" customFormat="1" ht="18.75" customHeight="1">
      <c r="A4" s="130" t="s">
        <v>242</v>
      </c>
      <c r="B4" s="131"/>
      <c r="C4" s="131"/>
      <c r="D4" s="131"/>
      <c r="E4" s="131"/>
      <c r="F4" s="132"/>
      <c r="G4" s="131"/>
      <c r="H4" s="131"/>
      <c r="I4" s="86"/>
    </row>
    <row r="5" spans="1:9" s="129" customFormat="1" ht="18.75" customHeight="1" thickBot="1">
      <c r="A5" s="130" t="s">
        <v>243</v>
      </c>
      <c r="B5" s="342"/>
      <c r="C5" s="342"/>
      <c r="D5" s="342"/>
      <c r="E5" s="342"/>
      <c r="F5" s="343"/>
      <c r="G5" s="342"/>
      <c r="H5" s="342"/>
      <c r="I5" s="344" t="s">
        <v>342</v>
      </c>
    </row>
    <row r="6" spans="1:9" s="206" customFormat="1" ht="20.25" customHeight="1" thickTop="1">
      <c r="A6" s="954" t="s">
        <v>517</v>
      </c>
      <c r="B6" s="955"/>
      <c r="C6" s="345">
        <v>2017</v>
      </c>
      <c r="D6" s="958">
        <v>2018</v>
      </c>
      <c r="E6" s="959"/>
      <c r="F6" s="960"/>
      <c r="G6" s="346">
        <v>2019</v>
      </c>
      <c r="H6" s="346">
        <v>2020</v>
      </c>
      <c r="I6" s="347">
        <v>2021</v>
      </c>
    </row>
    <row r="7" spans="1:9" s="352" customFormat="1" ht="31.9" customHeight="1" thickBot="1">
      <c r="A7" s="956"/>
      <c r="B7" s="957"/>
      <c r="C7" s="348" t="s">
        <v>343</v>
      </c>
      <c r="D7" s="349" t="s">
        <v>518</v>
      </c>
      <c r="E7" s="349" t="s">
        <v>519</v>
      </c>
      <c r="F7" s="350" t="s">
        <v>520</v>
      </c>
      <c r="G7" s="349" t="s">
        <v>521</v>
      </c>
      <c r="H7" s="349" t="s">
        <v>346</v>
      </c>
      <c r="I7" s="351" t="s">
        <v>346</v>
      </c>
    </row>
    <row r="8" spans="1:9" s="129" customFormat="1" ht="23.25" customHeight="1" thickTop="1" thickBot="1">
      <c r="A8" s="353"/>
      <c r="B8" s="354" t="s">
        <v>522</v>
      </c>
      <c r="C8" s="355"/>
      <c r="D8" s="356"/>
      <c r="E8" s="356"/>
      <c r="F8" s="357"/>
      <c r="G8" s="356"/>
      <c r="H8" s="356"/>
      <c r="I8" s="354"/>
    </row>
    <row r="9" spans="1:9" s="129" customFormat="1" ht="18.75" customHeight="1" thickTop="1">
      <c r="A9" s="358" t="s">
        <v>0</v>
      </c>
      <c r="B9" s="359" t="s">
        <v>523</v>
      </c>
      <c r="C9" s="360"/>
      <c r="D9" s="361"/>
      <c r="E9" s="361"/>
      <c r="F9" s="362"/>
      <c r="G9" s="361"/>
      <c r="H9" s="361"/>
      <c r="I9" s="359"/>
    </row>
    <row r="10" spans="1:9" s="129" customFormat="1" ht="18.75" customHeight="1">
      <c r="A10" s="961"/>
      <c r="B10" s="363" t="s">
        <v>524</v>
      </c>
      <c r="C10" s="364"/>
      <c r="D10" s="365"/>
      <c r="E10" s="365"/>
      <c r="F10" s="366"/>
      <c r="G10" s="365"/>
      <c r="H10" s="365"/>
      <c r="I10" s="363"/>
    </row>
    <row r="11" spans="1:9" s="129" customFormat="1" ht="18.75" customHeight="1">
      <c r="A11" s="962"/>
      <c r="B11" s="363" t="s">
        <v>525</v>
      </c>
      <c r="C11" s="364"/>
      <c r="D11" s="365"/>
      <c r="E11" s="365"/>
      <c r="F11" s="366"/>
      <c r="G11" s="365"/>
      <c r="H11" s="365"/>
      <c r="I11" s="363"/>
    </row>
    <row r="12" spans="1:9" s="129" customFormat="1" ht="18.75" customHeight="1">
      <c r="A12" s="367" t="s">
        <v>1</v>
      </c>
      <c r="B12" s="363" t="s">
        <v>526</v>
      </c>
      <c r="C12" s="364"/>
      <c r="D12" s="365"/>
      <c r="E12" s="365"/>
      <c r="F12" s="366"/>
      <c r="G12" s="365"/>
      <c r="H12" s="365"/>
      <c r="I12" s="363"/>
    </row>
    <row r="13" spans="1:9" s="129" customFormat="1" ht="18.75" customHeight="1">
      <c r="A13" s="367" t="s">
        <v>2</v>
      </c>
      <c r="B13" s="363" t="s">
        <v>527</v>
      </c>
      <c r="C13" s="364"/>
      <c r="D13" s="365"/>
      <c r="E13" s="365"/>
      <c r="F13" s="366"/>
      <c r="G13" s="365"/>
      <c r="H13" s="365"/>
      <c r="I13" s="363"/>
    </row>
    <row r="14" spans="1:9" s="129" customFormat="1" ht="18.75" customHeight="1" thickBot="1">
      <c r="A14" s="963"/>
      <c r="B14" s="964"/>
      <c r="C14" s="964"/>
      <c r="D14" s="964"/>
      <c r="E14" s="964"/>
      <c r="F14" s="964"/>
      <c r="G14" s="964"/>
      <c r="H14" s="964"/>
      <c r="I14" s="965"/>
    </row>
    <row r="15" spans="1:9" s="129" customFormat="1" ht="22.5" customHeight="1" thickTop="1" thickBot="1">
      <c r="A15" s="353"/>
      <c r="B15" s="354" t="s">
        <v>528</v>
      </c>
      <c r="C15" s="355"/>
      <c r="D15" s="356"/>
      <c r="E15" s="356"/>
      <c r="F15" s="357"/>
      <c r="G15" s="356"/>
      <c r="H15" s="356"/>
      <c r="I15" s="354"/>
    </row>
    <row r="16" spans="1:9" s="129" customFormat="1" ht="27.75" customHeight="1" thickTop="1">
      <c r="A16" s="358" t="s">
        <v>0</v>
      </c>
      <c r="B16" s="368" t="s">
        <v>529</v>
      </c>
      <c r="C16" s="360"/>
      <c r="D16" s="361"/>
      <c r="E16" s="361"/>
      <c r="F16" s="362"/>
      <c r="G16" s="361"/>
      <c r="H16" s="361"/>
      <c r="I16" s="359"/>
    </row>
    <row r="17" spans="1:10" s="129" customFormat="1" ht="18.75" customHeight="1">
      <c r="A17" s="367" t="s">
        <v>1</v>
      </c>
      <c r="B17" s="363" t="s">
        <v>530</v>
      </c>
      <c r="C17" s="364"/>
      <c r="D17" s="365"/>
      <c r="E17" s="365"/>
      <c r="F17" s="366"/>
      <c r="G17" s="365"/>
      <c r="H17" s="365"/>
      <c r="I17" s="363"/>
    </row>
    <row r="18" spans="1:10" ht="15.75" customHeight="1" thickBot="1">
      <c r="A18" s="966"/>
      <c r="B18" s="967"/>
      <c r="C18" s="967"/>
      <c r="D18" s="967"/>
      <c r="E18" s="967"/>
      <c r="F18" s="967"/>
      <c r="G18" s="967"/>
      <c r="H18" s="967"/>
      <c r="I18" s="968"/>
    </row>
    <row r="19" spans="1:10" s="129" customFormat="1" ht="24" customHeight="1" thickTop="1" thickBot="1">
      <c r="A19" s="353"/>
      <c r="B19" s="354" t="s">
        <v>531</v>
      </c>
      <c r="C19" s="355"/>
      <c r="D19" s="356"/>
      <c r="E19" s="356"/>
      <c r="F19" s="357"/>
      <c r="G19" s="356"/>
      <c r="H19" s="356"/>
      <c r="I19" s="354"/>
    </row>
    <row r="20" spans="1:10" s="129" customFormat="1" ht="13.5" thickTop="1">
      <c r="A20" s="952" t="s">
        <v>532</v>
      </c>
      <c r="B20" s="952"/>
      <c r="C20" s="952"/>
      <c r="D20" s="952"/>
      <c r="F20" s="369"/>
    </row>
    <row r="21" spans="1:10" s="129" customFormat="1">
      <c r="A21" s="206"/>
      <c r="F21" s="369"/>
    </row>
    <row r="22" spans="1:10" s="129" customFormat="1">
      <c r="A22" s="206"/>
      <c r="F22" s="369"/>
    </row>
    <row r="23" spans="1:10" s="129" customFormat="1">
      <c r="A23" s="206"/>
      <c r="F23" s="369"/>
    </row>
    <row r="24" spans="1:10" s="129" customFormat="1">
      <c r="A24" s="206"/>
      <c r="F24" s="369"/>
    </row>
    <row r="25" spans="1:10" s="129" customFormat="1">
      <c r="A25" s="206"/>
      <c r="F25" s="369"/>
    </row>
    <row r="26" spans="1:10" ht="75.599999999999994" customHeight="1">
      <c r="J26" s="110" t="s">
        <v>533</v>
      </c>
    </row>
  </sheetData>
  <mergeCells count="7">
    <mergeCell ref="A20:D20"/>
    <mergeCell ref="A2:I2"/>
    <mergeCell ref="A6:B7"/>
    <mergeCell ref="D6:F6"/>
    <mergeCell ref="A10:A11"/>
    <mergeCell ref="A14:I14"/>
    <mergeCell ref="A18:I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8"/>
  <sheetViews>
    <sheetView zoomScale="55" zoomScaleNormal="55" workbookViewId="0">
      <selection activeCell="J12" sqref="J12"/>
    </sheetView>
  </sheetViews>
  <sheetFormatPr defaultRowHeight="12.75"/>
  <cols>
    <col min="1" max="1" width="8.140625" style="88" customWidth="1"/>
    <col min="2" max="2" width="16.7109375" style="88" customWidth="1"/>
    <col min="3" max="3" width="9.140625" style="88"/>
    <col min="4" max="4" width="30.28515625" style="88" customWidth="1"/>
    <col min="5" max="5" width="12.7109375" style="88" customWidth="1"/>
    <col min="6" max="6" width="14.28515625" style="88" customWidth="1"/>
    <col min="7" max="13" width="12.7109375" style="88" customWidth="1"/>
    <col min="14" max="14" width="14.85546875" style="88" customWidth="1"/>
    <col min="15" max="16" width="12.7109375" style="88" customWidth="1"/>
    <col min="17" max="17" width="15.5703125" style="88" customWidth="1"/>
    <col min="18" max="18" width="16" style="88" customWidth="1"/>
    <col min="19" max="19" width="16" style="371" customWidth="1"/>
    <col min="20" max="20" width="16.7109375" style="88" customWidth="1"/>
    <col min="21" max="21" width="2.85546875" style="88" customWidth="1"/>
    <col min="22" max="22" width="5.85546875" style="88" customWidth="1"/>
    <col min="23" max="16384" width="9.140625" style="88"/>
  </cols>
  <sheetData>
    <row r="2" spans="1:22" ht="18.75">
      <c r="B2" s="435"/>
      <c r="C2" s="435"/>
      <c r="D2" s="436" t="s">
        <v>562</v>
      </c>
      <c r="E2" s="435"/>
      <c r="F2" s="435"/>
      <c r="G2" s="435"/>
      <c r="H2" s="435"/>
      <c r="I2" s="435"/>
      <c r="J2" s="435"/>
      <c r="K2" s="435"/>
      <c r="L2" s="435"/>
      <c r="M2" s="435"/>
      <c r="N2" s="435"/>
      <c r="O2" s="435"/>
      <c r="P2" s="435"/>
      <c r="Q2" s="435"/>
      <c r="R2" s="435"/>
      <c r="S2" s="435"/>
      <c r="T2" s="435"/>
    </row>
    <row r="3" spans="1:22" ht="64.5" customHeight="1">
      <c r="A3" s="1006"/>
      <c r="B3" s="1006"/>
      <c r="C3" s="1006"/>
      <c r="D3" s="1006"/>
      <c r="E3" s="1006"/>
      <c r="F3" s="1006"/>
      <c r="G3" s="1006"/>
      <c r="H3" s="1006"/>
      <c r="I3" s="1006"/>
      <c r="J3" s="1006"/>
      <c r="K3" s="1006"/>
      <c r="L3" s="1006"/>
      <c r="M3" s="1006"/>
      <c r="N3" s="1006"/>
      <c r="O3" s="1006"/>
      <c r="P3" s="1006"/>
      <c r="Q3" s="1006"/>
      <c r="R3" s="1006"/>
      <c r="S3" s="1006"/>
      <c r="T3" s="1006"/>
      <c r="V3" s="87"/>
    </row>
    <row r="4" spans="1:22" ht="18.75">
      <c r="A4" s="907" t="s">
        <v>534</v>
      </c>
      <c r="B4" s="907"/>
      <c r="C4" s="907"/>
      <c r="D4" s="907"/>
      <c r="E4" s="907"/>
      <c r="F4" s="907"/>
      <c r="G4" s="907"/>
      <c r="H4" s="907"/>
      <c r="I4" s="907"/>
      <c r="J4" s="907"/>
      <c r="K4" s="907"/>
      <c r="L4" s="907"/>
      <c r="M4" s="907"/>
      <c r="N4" s="907"/>
      <c r="O4" s="907"/>
      <c r="P4" s="907"/>
      <c r="Q4" s="907"/>
      <c r="R4" s="907"/>
      <c r="S4" s="907"/>
      <c r="T4" s="907"/>
      <c r="V4" s="87"/>
    </row>
    <row r="5" spans="1:22" ht="29.25" customHeight="1" thickBot="1">
      <c r="T5" s="372" t="s">
        <v>342</v>
      </c>
      <c r="V5" s="87"/>
    </row>
    <row r="6" spans="1:22" ht="16.5" customHeight="1" thickTop="1">
      <c r="A6" s="934" t="s">
        <v>7</v>
      </c>
      <c r="B6" s="1007"/>
      <c r="C6" s="1008">
        <v>2019</v>
      </c>
      <c r="D6" s="1009"/>
      <c r="E6" s="1009"/>
      <c r="F6" s="1009"/>
      <c r="G6" s="1009"/>
      <c r="H6" s="1009"/>
      <c r="I6" s="1009"/>
      <c r="J6" s="1009"/>
      <c r="K6" s="1009"/>
      <c r="L6" s="1009"/>
      <c r="M6" s="1009"/>
      <c r="N6" s="1009"/>
      <c r="O6" s="1009"/>
      <c r="P6" s="1009"/>
      <c r="Q6" s="1009"/>
      <c r="R6" s="1009"/>
      <c r="S6" s="1009"/>
      <c r="T6" s="1010"/>
      <c r="V6" s="87"/>
    </row>
    <row r="7" spans="1:22" ht="17.25" customHeight="1" thickBot="1">
      <c r="A7" s="916" t="s">
        <v>9</v>
      </c>
      <c r="B7" s="996"/>
      <c r="C7" s="997"/>
      <c r="D7" s="998"/>
      <c r="E7" s="998"/>
      <c r="F7" s="998"/>
      <c r="G7" s="998"/>
      <c r="H7" s="998"/>
      <c r="I7" s="998"/>
      <c r="J7" s="998"/>
      <c r="K7" s="998"/>
      <c r="L7" s="998"/>
      <c r="M7" s="998"/>
      <c r="N7" s="998"/>
      <c r="O7" s="998"/>
      <c r="P7" s="998"/>
      <c r="Q7" s="998"/>
      <c r="R7" s="998"/>
      <c r="S7" s="998"/>
      <c r="T7" s="999"/>
    </row>
    <row r="8" spans="1:22" ht="12.75" customHeight="1" thickTop="1" thickBot="1">
      <c r="C8" s="373"/>
      <c r="D8" s="373"/>
      <c r="E8" s="373"/>
      <c r="F8" s="373"/>
      <c r="G8" s="373"/>
      <c r="H8" s="373"/>
      <c r="I8" s="373"/>
      <c r="J8" s="373"/>
      <c r="K8" s="373"/>
      <c r="L8" s="373"/>
      <c r="M8" s="373"/>
      <c r="N8" s="373"/>
      <c r="O8" s="373"/>
      <c r="P8" s="373"/>
      <c r="Q8" s="87"/>
    </row>
    <row r="9" spans="1:22" ht="22.5" customHeight="1" thickTop="1" thickBot="1">
      <c r="A9" s="1000" t="s">
        <v>376</v>
      </c>
      <c r="B9" s="1003" t="s">
        <v>535</v>
      </c>
      <c r="C9" s="1011" t="s">
        <v>536</v>
      </c>
      <c r="D9" s="1011"/>
      <c r="E9" s="374">
        <v>1</v>
      </c>
      <c r="F9" s="374">
        <v>2</v>
      </c>
      <c r="G9" s="1014">
        <v>3</v>
      </c>
      <c r="H9" s="1014"/>
      <c r="I9" s="1014"/>
      <c r="J9" s="1014"/>
      <c r="K9" s="1014"/>
      <c r="L9" s="1014"/>
      <c r="M9" s="1014"/>
      <c r="N9" s="1014"/>
      <c r="O9" s="1014"/>
      <c r="P9" s="1014"/>
      <c r="Q9" s="374">
        <v>5</v>
      </c>
      <c r="R9" s="374">
        <v>7</v>
      </c>
      <c r="S9" s="375" t="s">
        <v>453</v>
      </c>
      <c r="T9" s="1015" t="s">
        <v>149</v>
      </c>
    </row>
    <row r="10" spans="1:22" ht="53.25" customHeight="1" thickBot="1">
      <c r="A10" s="1001"/>
      <c r="B10" s="1004"/>
      <c r="C10" s="1012"/>
      <c r="D10" s="1012"/>
      <c r="E10" s="1017" t="s">
        <v>524</v>
      </c>
      <c r="F10" s="1017" t="s">
        <v>537</v>
      </c>
      <c r="G10" s="1017" t="s">
        <v>4</v>
      </c>
      <c r="H10" s="1017"/>
      <c r="I10" s="1017"/>
      <c r="J10" s="1017"/>
      <c r="K10" s="1017"/>
      <c r="L10" s="1017"/>
      <c r="M10" s="1017"/>
      <c r="N10" s="1017"/>
      <c r="O10" s="1017"/>
      <c r="P10" s="1018"/>
      <c r="Q10" s="1017" t="s">
        <v>538</v>
      </c>
      <c r="R10" s="1017" t="s">
        <v>539</v>
      </c>
      <c r="S10" s="986" t="s">
        <v>540</v>
      </c>
      <c r="T10" s="1016"/>
    </row>
    <row r="11" spans="1:22" ht="103.15" customHeight="1" thickBot="1">
      <c r="A11" s="1002"/>
      <c r="B11" s="1005"/>
      <c r="C11" s="1013"/>
      <c r="D11" s="1013"/>
      <c r="E11" s="1017"/>
      <c r="F11" s="1017"/>
      <c r="G11" s="443" t="s">
        <v>541</v>
      </c>
      <c r="H11" s="376" t="s">
        <v>542</v>
      </c>
      <c r="I11" s="376" t="s">
        <v>543</v>
      </c>
      <c r="J11" s="376" t="s">
        <v>544</v>
      </c>
      <c r="K11" s="376" t="s">
        <v>545</v>
      </c>
      <c r="L11" s="376" t="s">
        <v>546</v>
      </c>
      <c r="M11" s="376" t="s">
        <v>547</v>
      </c>
      <c r="N11" s="376" t="s">
        <v>548</v>
      </c>
      <c r="O11" s="376" t="s">
        <v>549</v>
      </c>
      <c r="P11" s="377" t="s">
        <v>550</v>
      </c>
      <c r="Q11" s="1017"/>
      <c r="R11" s="1017"/>
      <c r="S11" s="987"/>
      <c r="T11" s="1016"/>
    </row>
    <row r="12" spans="1:22" ht="21" customHeight="1">
      <c r="A12" s="988"/>
      <c r="B12" s="989"/>
      <c r="C12" s="990"/>
      <c r="D12" s="991"/>
      <c r="E12" s="378"/>
      <c r="F12" s="379"/>
      <c r="G12" s="380"/>
      <c r="H12" s="316"/>
      <c r="I12" s="316"/>
      <c r="J12" s="316"/>
      <c r="K12" s="316"/>
      <c r="L12" s="316"/>
      <c r="M12" s="316"/>
      <c r="N12" s="316"/>
      <c r="O12" s="316"/>
      <c r="P12" s="330"/>
      <c r="Q12" s="381"/>
      <c r="R12" s="381"/>
      <c r="S12" s="382"/>
      <c r="T12" s="383"/>
    </row>
    <row r="13" spans="1:22" ht="21" customHeight="1">
      <c r="A13" s="978"/>
      <c r="B13" s="980"/>
      <c r="C13" s="982"/>
      <c r="D13" s="983"/>
      <c r="E13" s="381"/>
      <c r="F13" s="381"/>
      <c r="G13" s="384"/>
      <c r="H13" s="316"/>
      <c r="I13" s="316"/>
      <c r="J13" s="316"/>
      <c r="K13" s="316"/>
      <c r="L13" s="316"/>
      <c r="M13" s="316"/>
      <c r="N13" s="316"/>
      <c r="O13" s="316"/>
      <c r="P13" s="330"/>
      <c r="Q13" s="381"/>
      <c r="R13" s="381"/>
      <c r="S13" s="382"/>
      <c r="T13" s="383"/>
    </row>
    <row r="14" spans="1:22" ht="21" customHeight="1">
      <c r="A14" s="978"/>
      <c r="B14" s="980"/>
      <c r="C14" s="982"/>
      <c r="D14" s="983"/>
      <c r="E14" s="385"/>
      <c r="F14" s="386"/>
      <c r="G14" s="387"/>
      <c r="H14" s="312"/>
      <c r="I14" s="312"/>
      <c r="J14" s="312"/>
      <c r="K14" s="312"/>
      <c r="L14" s="312"/>
      <c r="M14" s="312"/>
      <c r="N14" s="312"/>
      <c r="O14" s="312"/>
      <c r="P14" s="331"/>
      <c r="Q14" s="386"/>
      <c r="R14" s="386"/>
      <c r="S14" s="388"/>
      <c r="T14" s="389"/>
    </row>
    <row r="15" spans="1:22" ht="21" customHeight="1">
      <c r="A15" s="992"/>
      <c r="B15" s="993"/>
      <c r="C15" s="994"/>
      <c r="D15" s="995"/>
      <c r="E15" s="378"/>
      <c r="F15" s="381"/>
      <c r="G15" s="380"/>
      <c r="H15" s="316"/>
      <c r="I15" s="316"/>
      <c r="J15" s="316"/>
      <c r="K15" s="316"/>
      <c r="L15" s="316"/>
      <c r="M15" s="316"/>
      <c r="N15" s="316"/>
      <c r="O15" s="316"/>
      <c r="P15" s="330"/>
      <c r="Q15" s="381"/>
      <c r="R15" s="381"/>
      <c r="S15" s="382"/>
      <c r="T15" s="383"/>
    </row>
    <row r="16" spans="1:22" ht="21" customHeight="1">
      <c r="A16" s="978"/>
      <c r="B16" s="980"/>
      <c r="C16" s="982"/>
      <c r="D16" s="983"/>
      <c r="E16" s="378"/>
      <c r="F16" s="381"/>
      <c r="G16" s="380"/>
      <c r="H16" s="316"/>
      <c r="I16" s="316"/>
      <c r="J16" s="316"/>
      <c r="K16" s="316"/>
      <c r="L16" s="316"/>
      <c r="M16" s="316"/>
      <c r="N16" s="316"/>
      <c r="O16" s="316"/>
      <c r="P16" s="330"/>
      <c r="Q16" s="381"/>
      <c r="R16" s="381"/>
      <c r="S16" s="382"/>
      <c r="T16" s="383"/>
    </row>
    <row r="17" spans="1:20">
      <c r="A17" s="978"/>
      <c r="B17" s="980"/>
      <c r="C17" s="982"/>
      <c r="D17" s="983"/>
      <c r="E17" s="385"/>
      <c r="F17" s="386"/>
      <c r="G17" s="387"/>
      <c r="H17" s="312"/>
      <c r="I17" s="312"/>
      <c r="J17" s="312"/>
      <c r="K17" s="312"/>
      <c r="L17" s="312"/>
      <c r="M17" s="312"/>
      <c r="N17" s="312"/>
      <c r="O17" s="312"/>
      <c r="P17" s="331"/>
      <c r="Q17" s="386"/>
      <c r="R17" s="386"/>
      <c r="S17" s="388"/>
      <c r="T17" s="389"/>
    </row>
    <row r="18" spans="1:20">
      <c r="A18" s="974"/>
      <c r="B18" s="975"/>
      <c r="C18" s="976"/>
      <c r="D18" s="977"/>
      <c r="E18" s="378"/>
      <c r="F18" s="381"/>
      <c r="G18" s="380"/>
      <c r="H18" s="316"/>
      <c r="I18" s="316"/>
      <c r="J18" s="316"/>
      <c r="K18" s="316"/>
      <c r="L18" s="316"/>
      <c r="M18" s="316"/>
      <c r="N18" s="316"/>
      <c r="O18" s="316"/>
      <c r="P18" s="330"/>
      <c r="Q18" s="381"/>
      <c r="R18" s="381"/>
      <c r="S18" s="382"/>
      <c r="T18" s="383"/>
    </row>
    <row r="19" spans="1:20">
      <c r="A19" s="974"/>
      <c r="B19" s="975"/>
      <c r="C19" s="976"/>
      <c r="D19" s="977"/>
      <c r="E19" s="378"/>
      <c r="F19" s="381"/>
      <c r="G19" s="380"/>
      <c r="H19" s="316"/>
      <c r="I19" s="316"/>
      <c r="J19" s="316"/>
      <c r="K19" s="316"/>
      <c r="L19" s="316"/>
      <c r="M19" s="316"/>
      <c r="N19" s="316"/>
      <c r="O19" s="316"/>
      <c r="P19" s="330"/>
      <c r="Q19" s="381"/>
      <c r="R19" s="381"/>
      <c r="S19" s="382"/>
      <c r="T19" s="383"/>
    </row>
    <row r="20" spans="1:20">
      <c r="A20" s="974"/>
      <c r="B20" s="975"/>
      <c r="C20" s="976"/>
      <c r="D20" s="977"/>
      <c r="E20" s="385"/>
      <c r="F20" s="386"/>
      <c r="G20" s="387"/>
      <c r="H20" s="312"/>
      <c r="I20" s="312"/>
      <c r="J20" s="312"/>
      <c r="K20" s="312"/>
      <c r="L20" s="312"/>
      <c r="M20" s="312"/>
      <c r="N20" s="312"/>
      <c r="O20" s="312"/>
      <c r="P20" s="331"/>
      <c r="Q20" s="386"/>
      <c r="R20" s="386"/>
      <c r="S20" s="388"/>
      <c r="T20" s="389"/>
    </row>
    <row r="21" spans="1:20">
      <c r="A21" s="974"/>
      <c r="B21" s="975"/>
      <c r="C21" s="976"/>
      <c r="D21" s="977"/>
      <c r="E21" s="378"/>
      <c r="F21" s="381"/>
      <c r="G21" s="380"/>
      <c r="H21" s="316"/>
      <c r="I21" s="316"/>
      <c r="J21" s="316"/>
      <c r="K21" s="316"/>
      <c r="L21" s="316"/>
      <c r="M21" s="316"/>
      <c r="N21" s="316"/>
      <c r="O21" s="316"/>
      <c r="P21" s="330"/>
      <c r="Q21" s="381"/>
      <c r="R21" s="381"/>
      <c r="S21" s="382"/>
      <c r="T21" s="383"/>
    </row>
    <row r="22" spans="1:20">
      <c r="A22" s="974"/>
      <c r="B22" s="975"/>
      <c r="C22" s="976"/>
      <c r="D22" s="977"/>
      <c r="E22" s="378"/>
      <c r="F22" s="381"/>
      <c r="G22" s="380"/>
      <c r="H22" s="316"/>
      <c r="I22" s="316"/>
      <c r="J22" s="316"/>
      <c r="K22" s="316"/>
      <c r="L22" s="316"/>
      <c r="M22" s="316"/>
      <c r="N22" s="316"/>
      <c r="O22" s="316"/>
      <c r="P22" s="330"/>
      <c r="Q22" s="381"/>
      <c r="R22" s="381"/>
      <c r="S22" s="382"/>
      <c r="T22" s="383"/>
    </row>
    <row r="23" spans="1:20">
      <c r="A23" s="974"/>
      <c r="B23" s="975"/>
      <c r="C23" s="976"/>
      <c r="D23" s="977"/>
      <c r="E23" s="385"/>
      <c r="F23" s="386"/>
      <c r="G23" s="387"/>
      <c r="H23" s="312"/>
      <c r="I23" s="312"/>
      <c r="J23" s="312"/>
      <c r="K23" s="312"/>
      <c r="L23" s="312"/>
      <c r="M23" s="312"/>
      <c r="N23" s="312"/>
      <c r="O23" s="312"/>
      <c r="P23" s="331"/>
      <c r="Q23" s="386"/>
      <c r="R23" s="386"/>
      <c r="S23" s="388"/>
      <c r="T23" s="389"/>
    </row>
    <row r="24" spans="1:20">
      <c r="A24" s="974"/>
      <c r="B24" s="975"/>
      <c r="C24" s="976"/>
      <c r="D24" s="977"/>
      <c r="E24" s="378"/>
      <c r="F24" s="381"/>
      <c r="G24" s="380"/>
      <c r="H24" s="316"/>
      <c r="I24" s="316"/>
      <c r="J24" s="316"/>
      <c r="K24" s="316"/>
      <c r="L24" s="316"/>
      <c r="M24" s="316"/>
      <c r="N24" s="316"/>
      <c r="O24" s="316"/>
      <c r="P24" s="330"/>
      <c r="Q24" s="381"/>
      <c r="R24" s="381"/>
      <c r="S24" s="382"/>
      <c r="T24" s="383"/>
    </row>
    <row r="25" spans="1:20">
      <c r="A25" s="974"/>
      <c r="B25" s="975"/>
      <c r="C25" s="976"/>
      <c r="D25" s="977"/>
      <c r="E25" s="378"/>
      <c r="F25" s="381"/>
      <c r="G25" s="380"/>
      <c r="H25" s="316"/>
      <c r="I25" s="316"/>
      <c r="J25" s="316"/>
      <c r="K25" s="316"/>
      <c r="L25" s="316"/>
      <c r="M25" s="316"/>
      <c r="N25" s="316"/>
      <c r="O25" s="316"/>
      <c r="P25" s="330"/>
      <c r="Q25" s="381"/>
      <c r="R25" s="381"/>
      <c r="S25" s="382"/>
      <c r="T25" s="383"/>
    </row>
    <row r="26" spans="1:20">
      <c r="A26" s="974"/>
      <c r="B26" s="975"/>
      <c r="C26" s="976"/>
      <c r="D26" s="977"/>
      <c r="E26" s="385"/>
      <c r="F26" s="386"/>
      <c r="G26" s="387"/>
      <c r="H26" s="312"/>
      <c r="I26" s="312"/>
      <c r="J26" s="312"/>
      <c r="K26" s="312"/>
      <c r="L26" s="312"/>
      <c r="M26" s="312"/>
      <c r="N26" s="312"/>
      <c r="O26" s="312"/>
      <c r="P26" s="331"/>
      <c r="Q26" s="386"/>
      <c r="R26" s="386"/>
      <c r="S26" s="388"/>
      <c r="T26" s="389"/>
    </row>
    <row r="27" spans="1:20">
      <c r="A27" s="974"/>
      <c r="B27" s="975"/>
      <c r="C27" s="976"/>
      <c r="D27" s="977"/>
      <c r="E27" s="378"/>
      <c r="F27" s="381"/>
      <c r="G27" s="380"/>
      <c r="H27" s="316"/>
      <c r="I27" s="316"/>
      <c r="J27" s="316"/>
      <c r="K27" s="316"/>
      <c r="L27" s="316"/>
      <c r="M27" s="316"/>
      <c r="N27" s="316"/>
      <c r="O27" s="316"/>
      <c r="P27" s="330"/>
      <c r="Q27" s="381"/>
      <c r="R27" s="381"/>
      <c r="S27" s="382"/>
      <c r="T27" s="383"/>
    </row>
    <row r="28" spans="1:20">
      <c r="A28" s="974"/>
      <c r="B28" s="975"/>
      <c r="C28" s="976"/>
      <c r="D28" s="977"/>
      <c r="E28" s="378"/>
      <c r="F28" s="381"/>
      <c r="G28" s="380"/>
      <c r="H28" s="316"/>
      <c r="I28" s="316"/>
      <c r="J28" s="316"/>
      <c r="K28" s="316"/>
      <c r="L28" s="316"/>
      <c r="M28" s="316"/>
      <c r="N28" s="316"/>
      <c r="O28" s="316"/>
      <c r="P28" s="330"/>
      <c r="Q28" s="381"/>
      <c r="R28" s="381"/>
      <c r="S28" s="382"/>
      <c r="T28" s="383"/>
    </row>
    <row r="29" spans="1:20">
      <c r="A29" s="974"/>
      <c r="B29" s="975"/>
      <c r="C29" s="976"/>
      <c r="D29" s="977"/>
      <c r="E29" s="385"/>
      <c r="F29" s="386"/>
      <c r="G29" s="387"/>
      <c r="H29" s="312"/>
      <c r="I29" s="312"/>
      <c r="J29" s="312"/>
      <c r="K29" s="312"/>
      <c r="L29" s="312"/>
      <c r="M29" s="312"/>
      <c r="N29" s="312"/>
      <c r="O29" s="312"/>
      <c r="P29" s="331"/>
      <c r="Q29" s="386"/>
      <c r="R29" s="386"/>
      <c r="S29" s="388"/>
      <c r="T29" s="389"/>
    </row>
    <row r="30" spans="1:20">
      <c r="A30" s="974"/>
      <c r="B30" s="975"/>
      <c r="C30" s="976"/>
      <c r="D30" s="977"/>
      <c r="E30" s="378"/>
      <c r="F30" s="381"/>
      <c r="G30" s="380"/>
      <c r="H30" s="316"/>
      <c r="I30" s="316"/>
      <c r="J30" s="316"/>
      <c r="K30" s="316"/>
      <c r="L30" s="316"/>
      <c r="M30" s="316"/>
      <c r="N30" s="316"/>
      <c r="O30" s="316"/>
      <c r="P30" s="330"/>
      <c r="Q30" s="381"/>
      <c r="R30" s="381"/>
      <c r="S30" s="382"/>
      <c r="T30" s="383"/>
    </row>
    <row r="31" spans="1:20">
      <c r="A31" s="974"/>
      <c r="B31" s="975"/>
      <c r="C31" s="976"/>
      <c r="D31" s="977"/>
      <c r="E31" s="378"/>
      <c r="F31" s="381"/>
      <c r="G31" s="380"/>
      <c r="H31" s="316"/>
      <c r="I31" s="316"/>
      <c r="J31" s="316"/>
      <c r="K31" s="316"/>
      <c r="L31" s="316"/>
      <c r="M31" s="316"/>
      <c r="N31" s="316"/>
      <c r="O31" s="316"/>
      <c r="P31" s="330"/>
      <c r="Q31" s="381"/>
      <c r="R31" s="381"/>
      <c r="S31" s="382"/>
      <c r="T31" s="383"/>
    </row>
    <row r="32" spans="1:20">
      <c r="A32" s="974"/>
      <c r="B32" s="975"/>
      <c r="C32" s="976"/>
      <c r="D32" s="977"/>
      <c r="E32" s="385"/>
      <c r="F32" s="386"/>
      <c r="G32" s="387"/>
      <c r="H32" s="312"/>
      <c r="I32" s="312"/>
      <c r="J32" s="312"/>
      <c r="K32" s="312"/>
      <c r="L32" s="312"/>
      <c r="M32" s="312"/>
      <c r="N32" s="312"/>
      <c r="O32" s="312"/>
      <c r="P32" s="331"/>
      <c r="Q32" s="386"/>
      <c r="R32" s="386"/>
      <c r="S32" s="388"/>
      <c r="T32" s="389"/>
    </row>
    <row r="33" spans="1:22" ht="21" customHeight="1">
      <c r="A33" s="974"/>
      <c r="B33" s="975"/>
      <c r="C33" s="976"/>
      <c r="D33" s="977"/>
      <c r="E33" s="378"/>
      <c r="F33" s="381"/>
      <c r="G33" s="380"/>
      <c r="H33" s="316"/>
      <c r="I33" s="316"/>
      <c r="J33" s="316"/>
      <c r="K33" s="316"/>
      <c r="L33" s="316"/>
      <c r="M33" s="316"/>
      <c r="N33" s="316"/>
      <c r="O33" s="316"/>
      <c r="P33" s="330"/>
      <c r="Q33" s="381"/>
      <c r="R33" s="381"/>
      <c r="S33" s="382"/>
      <c r="T33" s="383"/>
    </row>
    <row r="34" spans="1:22" ht="21" customHeight="1">
      <c r="A34" s="974"/>
      <c r="B34" s="975"/>
      <c r="C34" s="976"/>
      <c r="D34" s="977"/>
      <c r="E34" s="378"/>
      <c r="F34" s="381"/>
      <c r="G34" s="380"/>
      <c r="H34" s="316"/>
      <c r="I34" s="316"/>
      <c r="J34" s="316"/>
      <c r="K34" s="316"/>
      <c r="L34" s="316"/>
      <c r="M34" s="316"/>
      <c r="N34" s="316"/>
      <c r="O34" s="316"/>
      <c r="P34" s="330"/>
      <c r="Q34" s="381"/>
      <c r="R34" s="381"/>
      <c r="S34" s="382"/>
      <c r="T34" s="383"/>
    </row>
    <row r="35" spans="1:22" ht="21" customHeight="1">
      <c r="A35" s="974"/>
      <c r="B35" s="975"/>
      <c r="C35" s="976"/>
      <c r="D35" s="977"/>
      <c r="E35" s="385"/>
      <c r="F35" s="386"/>
      <c r="G35" s="387"/>
      <c r="H35" s="312"/>
      <c r="I35" s="312"/>
      <c r="J35" s="312"/>
      <c r="K35" s="312"/>
      <c r="L35" s="312"/>
      <c r="M35" s="312"/>
      <c r="N35" s="312"/>
      <c r="O35" s="312"/>
      <c r="P35" s="331"/>
      <c r="Q35" s="386"/>
      <c r="R35" s="386"/>
      <c r="S35" s="388"/>
      <c r="T35" s="389"/>
    </row>
    <row r="36" spans="1:22" ht="21" customHeight="1">
      <c r="A36" s="974"/>
      <c r="B36" s="975"/>
      <c r="C36" s="976"/>
      <c r="D36" s="977"/>
      <c r="E36" s="378"/>
      <c r="F36" s="381"/>
      <c r="G36" s="380"/>
      <c r="H36" s="316"/>
      <c r="I36" s="316"/>
      <c r="J36" s="316"/>
      <c r="K36" s="316"/>
      <c r="L36" s="316"/>
      <c r="M36" s="316"/>
      <c r="N36" s="316"/>
      <c r="O36" s="316"/>
      <c r="P36" s="330"/>
      <c r="Q36" s="381"/>
      <c r="R36" s="381"/>
      <c r="S36" s="382"/>
      <c r="T36" s="383"/>
    </row>
    <row r="37" spans="1:22" ht="21" customHeight="1">
      <c r="A37" s="974"/>
      <c r="B37" s="975"/>
      <c r="C37" s="976"/>
      <c r="D37" s="977"/>
      <c r="E37" s="378"/>
      <c r="F37" s="381"/>
      <c r="G37" s="380"/>
      <c r="H37" s="316"/>
      <c r="I37" s="316"/>
      <c r="J37" s="316"/>
      <c r="K37" s="316"/>
      <c r="L37" s="316"/>
      <c r="M37" s="316"/>
      <c r="N37" s="316"/>
      <c r="O37" s="316"/>
      <c r="P37" s="330"/>
      <c r="Q37" s="381"/>
      <c r="R37" s="381"/>
      <c r="S37" s="382"/>
      <c r="T37" s="383"/>
    </row>
    <row r="38" spans="1:22" ht="21" customHeight="1">
      <c r="A38" s="974"/>
      <c r="B38" s="975"/>
      <c r="C38" s="976"/>
      <c r="D38" s="977"/>
      <c r="E38" s="385"/>
      <c r="F38" s="386"/>
      <c r="G38" s="387"/>
      <c r="H38" s="312"/>
      <c r="I38" s="312"/>
      <c r="J38" s="312"/>
      <c r="K38" s="312"/>
      <c r="L38" s="312"/>
      <c r="M38" s="312"/>
      <c r="N38" s="312"/>
      <c r="O38" s="312"/>
      <c r="P38" s="331"/>
      <c r="Q38" s="386"/>
      <c r="R38" s="386"/>
      <c r="S38" s="388"/>
      <c r="T38" s="389"/>
    </row>
    <row r="39" spans="1:22" ht="21" customHeight="1">
      <c r="A39" s="978"/>
      <c r="B39" s="980"/>
      <c r="C39" s="982"/>
      <c r="D39" s="983"/>
      <c r="E39" s="378"/>
      <c r="F39" s="381"/>
      <c r="G39" s="380"/>
      <c r="H39" s="316"/>
      <c r="I39" s="316"/>
      <c r="J39" s="316"/>
      <c r="K39" s="316"/>
      <c r="L39" s="316"/>
      <c r="M39" s="316"/>
      <c r="N39" s="316"/>
      <c r="O39" s="316"/>
      <c r="P39" s="330"/>
      <c r="Q39" s="381"/>
      <c r="R39" s="381"/>
      <c r="S39" s="382"/>
      <c r="T39" s="383"/>
    </row>
    <row r="40" spans="1:22" ht="21" customHeight="1">
      <c r="A40" s="978"/>
      <c r="B40" s="980"/>
      <c r="C40" s="982"/>
      <c r="D40" s="983"/>
      <c r="E40" s="378"/>
      <c r="F40" s="381"/>
      <c r="G40" s="380"/>
      <c r="H40" s="316"/>
      <c r="I40" s="316"/>
      <c r="J40" s="316"/>
      <c r="K40" s="316"/>
      <c r="L40" s="316"/>
      <c r="M40" s="316"/>
      <c r="N40" s="316"/>
      <c r="O40" s="316"/>
      <c r="P40" s="330"/>
      <c r="Q40" s="381"/>
      <c r="R40" s="381"/>
      <c r="S40" s="382"/>
      <c r="T40" s="383"/>
    </row>
    <row r="41" spans="1:22" ht="21" customHeight="1" thickBot="1">
      <c r="A41" s="979"/>
      <c r="B41" s="981"/>
      <c r="C41" s="984"/>
      <c r="D41" s="985"/>
      <c r="E41" s="378"/>
      <c r="F41" s="381"/>
      <c r="G41" s="380"/>
      <c r="H41" s="316"/>
      <c r="I41" s="316"/>
      <c r="J41" s="316"/>
      <c r="K41" s="316"/>
      <c r="L41" s="316"/>
      <c r="M41" s="316"/>
      <c r="N41" s="316"/>
      <c r="O41" s="316"/>
      <c r="P41" s="330"/>
      <c r="Q41" s="381"/>
      <c r="R41" s="381"/>
      <c r="S41" s="382"/>
      <c r="T41" s="383"/>
    </row>
    <row r="42" spans="1:22" ht="21" customHeight="1" thickTop="1">
      <c r="A42" s="87"/>
      <c r="B42" s="87"/>
      <c r="C42" s="969" t="s">
        <v>141</v>
      </c>
      <c r="D42" s="970"/>
      <c r="E42" s="390"/>
      <c r="F42" s="379"/>
      <c r="G42" s="391"/>
      <c r="H42" s="392"/>
      <c r="I42" s="392"/>
      <c r="J42" s="392"/>
      <c r="K42" s="392"/>
      <c r="L42" s="392"/>
      <c r="M42" s="392"/>
      <c r="N42" s="392"/>
      <c r="O42" s="392"/>
      <c r="P42" s="393"/>
      <c r="Q42" s="379"/>
      <c r="R42" s="379"/>
      <c r="S42" s="394"/>
      <c r="T42" s="395"/>
    </row>
    <row r="43" spans="1:22" ht="21" customHeight="1">
      <c r="A43" s="87"/>
      <c r="B43" s="87"/>
      <c r="C43" s="971"/>
      <c r="D43" s="972"/>
      <c r="E43" s="378"/>
      <c r="F43" s="381"/>
      <c r="G43" s="380"/>
      <c r="H43" s="316"/>
      <c r="I43" s="316"/>
      <c r="J43" s="316"/>
      <c r="K43" s="316"/>
      <c r="L43" s="316"/>
      <c r="M43" s="316"/>
      <c r="N43" s="316"/>
      <c r="O43" s="316"/>
      <c r="P43" s="330"/>
      <c r="Q43" s="381"/>
      <c r="R43" s="381"/>
      <c r="S43" s="382"/>
      <c r="T43" s="383"/>
    </row>
    <row r="44" spans="1:22" ht="21" customHeight="1" thickBot="1">
      <c r="A44" s="87"/>
      <c r="B44" s="87"/>
      <c r="C44" s="956"/>
      <c r="D44" s="973"/>
      <c r="E44" s="396"/>
      <c r="F44" s="397"/>
      <c r="G44" s="398"/>
      <c r="H44" s="399"/>
      <c r="I44" s="399"/>
      <c r="J44" s="399"/>
      <c r="K44" s="399"/>
      <c r="L44" s="399"/>
      <c r="M44" s="399"/>
      <c r="N44" s="399"/>
      <c r="O44" s="399"/>
      <c r="P44" s="400"/>
      <c r="Q44" s="397"/>
      <c r="R44" s="397"/>
      <c r="S44" s="401"/>
      <c r="T44" s="402"/>
    </row>
    <row r="45" spans="1:22" ht="12" customHeight="1" thickTop="1">
      <c r="A45" s="87"/>
      <c r="B45" s="87"/>
      <c r="C45" s="86"/>
      <c r="D45" s="86"/>
      <c r="E45" s="87"/>
      <c r="F45" s="87"/>
      <c r="G45" s="87"/>
      <c r="H45" s="87"/>
      <c r="I45" s="87"/>
      <c r="J45" s="87"/>
      <c r="K45" s="87"/>
      <c r="L45" s="87"/>
      <c r="M45" s="87"/>
      <c r="N45" s="87"/>
      <c r="O45" s="87"/>
      <c r="P45" s="87"/>
      <c r="Q45" s="87"/>
      <c r="R45" s="87"/>
      <c r="S45" s="403"/>
      <c r="T45" s="87"/>
    </row>
    <row r="46" spans="1:22" ht="12" customHeight="1">
      <c r="A46" s="404" t="s">
        <v>551</v>
      </c>
      <c r="B46" s="87"/>
      <c r="C46" s="86"/>
      <c r="D46" s="86"/>
      <c r="E46" s="87"/>
      <c r="F46" s="87"/>
      <c r="G46" s="87"/>
      <c r="H46" s="87"/>
      <c r="I46" s="87"/>
      <c r="J46" s="87"/>
      <c r="K46" s="87"/>
      <c r="L46" s="87"/>
      <c r="M46" s="87"/>
      <c r="N46" s="87"/>
      <c r="O46" s="87"/>
      <c r="P46" s="87"/>
      <c r="Q46" s="87"/>
      <c r="R46" s="87"/>
      <c r="S46" s="403"/>
      <c r="T46" s="87"/>
    </row>
    <row r="47" spans="1:22" ht="123.75" customHeight="1">
      <c r="A47" s="405"/>
      <c r="B47" s="406"/>
      <c r="Q47" s="87"/>
      <c r="R47" s="87"/>
      <c r="S47" s="403"/>
      <c r="T47" s="87"/>
      <c r="V47" s="407" t="s">
        <v>552</v>
      </c>
    </row>
    <row r="48" spans="1:22" ht="12" customHeight="1">
      <c r="Q48" s="87"/>
      <c r="R48" s="87"/>
      <c r="S48" s="403"/>
      <c r="T48" s="87"/>
    </row>
  </sheetData>
  <mergeCells count="48">
    <mergeCell ref="A7:B7"/>
    <mergeCell ref="C7:T7"/>
    <mergeCell ref="A9:A11"/>
    <mergeCell ref="B9:B11"/>
    <mergeCell ref="A3:T3"/>
    <mergeCell ref="A4:T4"/>
    <mergeCell ref="A6:B6"/>
    <mergeCell ref="C6:T6"/>
    <mergeCell ref="C9:D11"/>
    <mergeCell ref="G9:P9"/>
    <mergeCell ref="T9:T11"/>
    <mergeCell ref="E10:E11"/>
    <mergeCell ref="F10:F11"/>
    <mergeCell ref="G10:P10"/>
    <mergeCell ref="Q10:Q11"/>
    <mergeCell ref="R10:R11"/>
    <mergeCell ref="S10:S11"/>
    <mergeCell ref="A12:A14"/>
    <mergeCell ref="B12:B14"/>
    <mergeCell ref="C12:D14"/>
    <mergeCell ref="A15:A17"/>
    <mergeCell ref="B15:B17"/>
    <mergeCell ref="C15:D17"/>
    <mergeCell ref="A18:A20"/>
    <mergeCell ref="B18:B20"/>
    <mergeCell ref="C18:D20"/>
    <mergeCell ref="A21:A23"/>
    <mergeCell ref="B21:B23"/>
    <mergeCell ref="C21:D23"/>
    <mergeCell ref="A24:A26"/>
    <mergeCell ref="B24:B26"/>
    <mergeCell ref="C24:D26"/>
    <mergeCell ref="A27:A29"/>
    <mergeCell ref="B27:B29"/>
    <mergeCell ref="C27:D29"/>
    <mergeCell ref="A30:A32"/>
    <mergeCell ref="B30:B32"/>
    <mergeCell ref="C30:D32"/>
    <mergeCell ref="A33:A35"/>
    <mergeCell ref="B33:B35"/>
    <mergeCell ref="C33:D35"/>
    <mergeCell ref="C42:D44"/>
    <mergeCell ref="A36:A38"/>
    <mergeCell ref="B36:B38"/>
    <mergeCell ref="C36:D38"/>
    <mergeCell ref="A39:A41"/>
    <mergeCell ref="B39:B41"/>
    <mergeCell ref="C39:D4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workbookViewId="0">
      <selection activeCell="D23" sqref="D23"/>
    </sheetView>
  </sheetViews>
  <sheetFormatPr defaultColWidth="8.85546875" defaultRowHeight="12.75"/>
  <cols>
    <col min="1" max="1" width="8.85546875" style="88" customWidth="1"/>
    <col min="2" max="4" width="12.7109375" style="88" customWidth="1"/>
    <col min="5" max="5" width="0.140625" style="88" customWidth="1"/>
    <col min="6" max="16384" width="8.85546875" style="88"/>
  </cols>
  <sheetData>
    <row r="1" spans="1:16" ht="21.75" customHeight="1">
      <c r="D1" s="437" t="s">
        <v>563</v>
      </c>
    </row>
    <row r="2" spans="1:16">
      <c r="A2" s="1020"/>
    </row>
    <row r="3" spans="1:16">
      <c r="A3" s="1020"/>
      <c r="B3" s="1021" t="s">
        <v>553</v>
      </c>
      <c r="C3" s="1021"/>
      <c r="D3" s="1021"/>
      <c r="E3" s="1021"/>
      <c r="F3" s="1021"/>
      <c r="G3" s="1021"/>
      <c r="H3" s="1021"/>
      <c r="I3" s="1021"/>
      <c r="J3" s="1021"/>
      <c r="K3" s="1021"/>
      <c r="L3" s="1021"/>
      <c r="M3" s="1021"/>
      <c r="N3" s="1021"/>
      <c r="O3" s="1021"/>
      <c r="P3" s="1021"/>
    </row>
    <row r="4" spans="1:16" ht="19.5" thickBot="1">
      <c r="A4" s="1020"/>
      <c r="B4" s="210"/>
      <c r="C4" s="210"/>
      <c r="D4" s="210"/>
      <c r="E4" s="210"/>
      <c r="F4" s="210"/>
      <c r="G4" s="210"/>
      <c r="H4" s="210"/>
      <c r="J4" s="210"/>
      <c r="K4" s="210"/>
      <c r="L4" s="210"/>
      <c r="M4" s="210"/>
      <c r="N4" s="210"/>
    </row>
    <row r="5" spans="1:16">
      <c r="A5" s="1020"/>
      <c r="B5" s="1022" t="s">
        <v>554</v>
      </c>
      <c r="C5" s="1023"/>
      <c r="D5" s="408"/>
      <c r="E5" s="409"/>
      <c r="F5" s="1024" t="s">
        <v>555</v>
      </c>
      <c r="G5" s="1024"/>
      <c r="H5" s="1024"/>
      <c r="I5" s="1024"/>
      <c r="J5" s="1024"/>
      <c r="K5" s="1024"/>
      <c r="L5" s="1024"/>
      <c r="M5" s="1024"/>
      <c r="N5" s="1024"/>
      <c r="O5" s="1024"/>
      <c r="P5" s="970"/>
    </row>
    <row r="6" spans="1:16" ht="22.5" customHeight="1">
      <c r="A6" s="1020"/>
      <c r="B6" s="1028" t="s">
        <v>556</v>
      </c>
      <c r="C6" s="1029"/>
      <c r="D6" s="1029"/>
      <c r="E6" s="1030"/>
      <c r="F6" s="1025"/>
      <c r="G6" s="1025"/>
      <c r="H6" s="1025"/>
      <c r="I6" s="1025"/>
      <c r="J6" s="1025"/>
      <c r="K6" s="1025"/>
      <c r="L6" s="1025"/>
      <c r="M6" s="1025"/>
      <c r="N6" s="1025"/>
      <c r="O6" s="1025"/>
      <c r="P6" s="972"/>
    </row>
    <row r="7" spans="1:16" ht="18" customHeight="1">
      <c r="A7" s="1020"/>
      <c r="B7" s="1031" t="s">
        <v>557</v>
      </c>
      <c r="C7" s="1032"/>
      <c r="D7" s="1032"/>
      <c r="E7" s="1033"/>
      <c r="F7" s="1025"/>
      <c r="G7" s="1025"/>
      <c r="H7" s="1025"/>
      <c r="I7" s="1025"/>
      <c r="J7" s="1025"/>
      <c r="K7" s="1025"/>
      <c r="L7" s="1025"/>
      <c r="M7" s="1025"/>
      <c r="N7" s="1025"/>
      <c r="O7" s="1025"/>
      <c r="P7" s="972"/>
    </row>
    <row r="8" spans="1:16" ht="20.25" customHeight="1">
      <c r="A8" s="1020"/>
      <c r="B8" s="410" t="s">
        <v>558</v>
      </c>
      <c r="C8" s="207" t="s">
        <v>559</v>
      </c>
      <c r="D8" s="209" t="s">
        <v>560</v>
      </c>
      <c r="E8" s="411"/>
      <c r="F8" s="1026"/>
      <c r="G8" s="1026"/>
      <c r="H8" s="1026"/>
      <c r="I8" s="1026"/>
      <c r="J8" s="1026"/>
      <c r="K8" s="1026"/>
      <c r="L8" s="1026"/>
      <c r="M8" s="1026"/>
      <c r="N8" s="1026"/>
      <c r="O8" s="1026"/>
      <c r="P8" s="1027"/>
    </row>
    <row r="9" spans="1:16">
      <c r="A9" s="1020"/>
      <c r="B9" s="412"/>
      <c r="C9" s="413"/>
      <c r="D9" s="208"/>
      <c r="E9" s="411"/>
      <c r="F9" s="1019"/>
      <c r="G9" s="1019"/>
      <c r="H9" s="1019"/>
      <c r="I9" s="1019"/>
      <c r="J9" s="1019"/>
      <c r="K9" s="1019"/>
      <c r="L9" s="1019"/>
      <c r="M9" s="1019"/>
      <c r="N9" s="1019"/>
      <c r="O9" s="414"/>
      <c r="P9" s="411"/>
    </row>
    <row r="10" spans="1:16">
      <c r="A10" s="1020"/>
      <c r="B10" s="412"/>
      <c r="C10" s="413"/>
      <c r="D10" s="208"/>
      <c r="E10" s="411"/>
      <c r="F10" s="1019"/>
      <c r="G10" s="1019"/>
      <c r="H10" s="1019"/>
      <c r="I10" s="1019"/>
      <c r="J10" s="1019"/>
      <c r="K10" s="1019"/>
      <c r="L10" s="1019"/>
      <c r="M10" s="1019"/>
      <c r="N10" s="1019"/>
      <c r="O10" s="414"/>
      <c r="P10" s="411"/>
    </row>
    <row r="11" spans="1:16">
      <c r="A11" s="1020"/>
      <c r="B11" s="412"/>
      <c r="C11" s="413"/>
      <c r="D11" s="208"/>
      <c r="E11" s="411"/>
      <c r="F11" s="1019"/>
      <c r="G11" s="1019"/>
      <c r="H11" s="1019"/>
      <c r="I11" s="1019"/>
      <c r="J11" s="1019"/>
      <c r="K11" s="1019"/>
      <c r="L11" s="1019"/>
      <c r="M11" s="414"/>
      <c r="N11" s="414"/>
      <c r="O11" s="414"/>
      <c r="P11" s="411"/>
    </row>
    <row r="12" spans="1:16" ht="15.75">
      <c r="A12" s="1020"/>
      <c r="B12" s="412"/>
      <c r="C12" s="413"/>
      <c r="D12" s="208"/>
      <c r="E12" s="415"/>
      <c r="F12" s="416"/>
      <c r="G12" s="416"/>
      <c r="H12" s="416"/>
      <c r="I12" s="416"/>
      <c r="J12" s="416"/>
      <c r="K12" s="416"/>
      <c r="L12" s="416"/>
      <c r="M12" s="414"/>
      <c r="N12" s="414"/>
      <c r="O12" s="414"/>
      <c r="P12" s="411"/>
    </row>
    <row r="13" spans="1:16" ht="15.75">
      <c r="A13" s="1020"/>
      <c r="B13" s="412"/>
      <c r="C13" s="413"/>
      <c r="D13" s="208"/>
      <c r="E13" s="415"/>
      <c r="F13" s="416"/>
      <c r="G13" s="417"/>
      <c r="H13" s="417"/>
      <c r="I13" s="417"/>
      <c r="J13" s="417"/>
      <c r="K13" s="417"/>
      <c r="L13" s="417"/>
      <c r="M13" s="417"/>
      <c r="N13" s="417"/>
      <c r="O13" s="414"/>
      <c r="P13" s="411"/>
    </row>
    <row r="14" spans="1:16" ht="15.75">
      <c r="A14" s="1020"/>
      <c r="B14" s="412"/>
      <c r="C14" s="413"/>
      <c r="D14" s="208"/>
      <c r="E14" s="415"/>
      <c r="F14" s="416"/>
      <c r="G14" s="417"/>
      <c r="H14" s="417"/>
      <c r="I14" s="417"/>
      <c r="J14" s="417"/>
      <c r="K14" s="417"/>
      <c r="L14" s="417"/>
      <c r="M14" s="417"/>
      <c r="N14" s="417"/>
      <c r="O14" s="414"/>
      <c r="P14" s="411"/>
    </row>
    <row r="15" spans="1:16" ht="15.75">
      <c r="A15" s="1020"/>
      <c r="B15" s="412"/>
      <c r="C15" s="413"/>
      <c r="D15" s="208"/>
      <c r="E15" s="415"/>
      <c r="F15" s="416"/>
      <c r="G15" s="417"/>
      <c r="H15" s="417"/>
      <c r="I15" s="417"/>
      <c r="J15" s="417"/>
      <c r="K15" s="417"/>
      <c r="L15" s="417"/>
      <c r="M15" s="417"/>
      <c r="N15" s="417"/>
      <c r="O15" s="414"/>
      <c r="P15" s="411"/>
    </row>
    <row r="16" spans="1:16">
      <c r="A16" s="1020"/>
      <c r="B16" s="412"/>
      <c r="C16" s="413"/>
      <c r="D16" s="208"/>
      <c r="E16" s="411"/>
      <c r="F16" s="1019"/>
      <c r="G16" s="1019"/>
      <c r="H16" s="1019"/>
      <c r="I16" s="1019"/>
      <c r="J16" s="1019"/>
      <c r="K16" s="1019"/>
      <c r="L16" s="1019"/>
      <c r="M16" s="1019"/>
      <c r="N16" s="1019"/>
      <c r="O16" s="414"/>
      <c r="P16" s="411"/>
    </row>
    <row r="17" spans="1:16" ht="15.75">
      <c r="A17" s="1020"/>
      <c r="B17" s="412"/>
      <c r="C17" s="413"/>
      <c r="D17" s="208"/>
      <c r="E17" s="415"/>
      <c r="F17" s="416"/>
      <c r="G17" s="417"/>
      <c r="H17" s="417"/>
      <c r="I17" s="417"/>
      <c r="J17" s="417"/>
      <c r="K17" s="417"/>
      <c r="L17" s="417"/>
      <c r="M17" s="417"/>
      <c r="N17" s="417"/>
      <c r="O17" s="414"/>
      <c r="P17" s="411"/>
    </row>
    <row r="18" spans="1:16" ht="15.75">
      <c r="A18" s="1020"/>
      <c r="B18" s="412"/>
      <c r="C18" s="413"/>
      <c r="D18" s="208"/>
      <c r="E18" s="415"/>
      <c r="F18" s="416"/>
      <c r="G18" s="417"/>
      <c r="H18" s="417"/>
      <c r="I18" s="417"/>
      <c r="J18" s="417"/>
      <c r="K18" s="417"/>
      <c r="L18" s="417"/>
      <c r="M18" s="417"/>
      <c r="N18" s="417"/>
      <c r="O18" s="414"/>
      <c r="P18" s="411"/>
    </row>
    <row r="19" spans="1:16">
      <c r="A19" s="1020"/>
      <c r="B19" s="412"/>
      <c r="C19" s="413"/>
      <c r="D19" s="208"/>
      <c r="E19" s="411"/>
      <c r="F19" s="1019"/>
      <c r="G19" s="1019"/>
      <c r="H19" s="1019"/>
      <c r="I19" s="1019"/>
      <c r="J19" s="1019"/>
      <c r="K19" s="1019"/>
      <c r="L19" s="1019"/>
      <c r="M19" s="1019"/>
      <c r="N19" s="1019"/>
      <c r="O19" s="414"/>
      <c r="P19" s="411"/>
    </row>
    <row r="20" spans="1:16" ht="15.75">
      <c r="A20" s="1020"/>
      <c r="B20" s="412"/>
      <c r="C20" s="413"/>
      <c r="D20" s="208"/>
      <c r="E20" s="415"/>
      <c r="F20" s="416"/>
      <c r="G20" s="417"/>
      <c r="H20" s="417"/>
      <c r="I20" s="417"/>
      <c r="J20" s="417"/>
      <c r="K20" s="417"/>
      <c r="L20" s="417"/>
      <c r="M20" s="417"/>
      <c r="N20" s="417"/>
      <c r="O20" s="414"/>
      <c r="P20" s="411"/>
    </row>
    <row r="21" spans="1:16" ht="15.75">
      <c r="A21" s="1020"/>
      <c r="B21" s="412"/>
      <c r="C21" s="413"/>
      <c r="D21" s="208"/>
      <c r="E21" s="415"/>
      <c r="F21" s="416"/>
      <c r="G21" s="417"/>
      <c r="H21" s="417"/>
      <c r="I21" s="417"/>
      <c r="J21" s="417"/>
      <c r="K21" s="417"/>
      <c r="L21" s="417"/>
      <c r="M21" s="417"/>
      <c r="N21" s="417"/>
      <c r="O21" s="414"/>
      <c r="P21" s="411"/>
    </row>
    <row r="22" spans="1:16" ht="15.75">
      <c r="A22" s="1020"/>
      <c r="B22" s="412"/>
      <c r="C22" s="413"/>
      <c r="D22" s="208"/>
      <c r="E22" s="415"/>
      <c r="F22" s="416"/>
      <c r="G22" s="417"/>
      <c r="H22" s="417"/>
      <c r="I22" s="417"/>
      <c r="J22" s="417"/>
      <c r="K22" s="417"/>
      <c r="L22" s="417"/>
      <c r="M22" s="417"/>
      <c r="N22" s="417"/>
      <c r="O22" s="414"/>
      <c r="P22" s="411"/>
    </row>
    <row r="23" spans="1:16" ht="15.75">
      <c r="A23" s="1020"/>
      <c r="B23" s="412"/>
      <c r="C23" s="413"/>
      <c r="D23" s="208"/>
      <c r="E23" s="411"/>
      <c r="F23" s="416"/>
      <c r="G23" s="417"/>
      <c r="H23" s="417"/>
      <c r="I23" s="417"/>
      <c r="J23" s="417"/>
      <c r="K23" s="417"/>
      <c r="L23" s="417"/>
      <c r="M23" s="417"/>
      <c r="N23" s="417"/>
      <c r="O23" s="414"/>
      <c r="P23" s="411"/>
    </row>
    <row r="24" spans="1:16">
      <c r="A24" s="1020"/>
      <c r="B24" s="412"/>
      <c r="C24" s="413"/>
      <c r="D24" s="208"/>
      <c r="E24" s="411"/>
      <c r="F24" s="1019"/>
      <c r="G24" s="1019"/>
      <c r="H24" s="1019"/>
      <c r="I24" s="1019"/>
      <c r="J24" s="1019"/>
      <c r="K24" s="1019"/>
      <c r="L24" s="1019"/>
      <c r="M24" s="1019"/>
      <c r="N24" s="1019"/>
      <c r="O24" s="414"/>
      <c r="P24" s="411"/>
    </row>
    <row r="25" spans="1:16">
      <c r="A25" s="1020"/>
      <c r="B25" s="412"/>
      <c r="C25" s="413"/>
      <c r="D25" s="208"/>
      <c r="E25" s="411"/>
      <c r="F25" s="1019"/>
      <c r="G25" s="1019"/>
      <c r="H25" s="1019"/>
      <c r="I25" s="1019"/>
      <c r="J25" s="1019"/>
      <c r="K25" s="1019"/>
      <c r="L25" s="1019"/>
      <c r="M25" s="1019"/>
      <c r="N25" s="1019"/>
      <c r="O25" s="414"/>
      <c r="P25" s="411"/>
    </row>
    <row r="26" spans="1:16">
      <c r="A26" s="1020"/>
      <c r="B26" s="412"/>
      <c r="C26" s="413"/>
      <c r="D26" s="208"/>
      <c r="E26" s="411"/>
      <c r="F26" s="1019"/>
      <c r="G26" s="1019"/>
      <c r="H26" s="1019"/>
      <c r="I26" s="1019"/>
      <c r="J26" s="1019"/>
      <c r="K26" s="1019"/>
      <c r="L26" s="1019"/>
      <c r="M26" s="1019"/>
      <c r="N26" s="1019"/>
      <c r="O26" s="414"/>
      <c r="P26" s="411"/>
    </row>
    <row r="27" spans="1:16" ht="15.75">
      <c r="A27" s="1020"/>
      <c r="B27" s="412"/>
      <c r="C27" s="413"/>
      <c r="D27" s="208"/>
      <c r="E27" s="415"/>
      <c r="F27" s="416"/>
      <c r="G27" s="416"/>
      <c r="H27" s="416"/>
      <c r="I27" s="416"/>
      <c r="J27" s="416"/>
      <c r="K27" s="416"/>
      <c r="L27" s="416"/>
      <c r="M27" s="416"/>
      <c r="N27" s="416"/>
      <c r="O27" s="414"/>
      <c r="P27" s="411"/>
    </row>
    <row r="28" spans="1:16">
      <c r="A28" s="1020"/>
      <c r="B28" s="412"/>
      <c r="C28" s="413"/>
      <c r="D28" s="208"/>
      <c r="E28" s="411"/>
      <c r="F28" s="1019"/>
      <c r="G28" s="1019"/>
      <c r="H28" s="1019"/>
      <c r="I28" s="1019"/>
      <c r="J28" s="1019"/>
      <c r="K28" s="1019"/>
      <c r="L28" s="1019"/>
      <c r="M28" s="1019"/>
      <c r="N28" s="1019"/>
      <c r="O28" s="414"/>
      <c r="P28" s="411"/>
    </row>
    <row r="29" spans="1:16">
      <c r="A29" s="1020"/>
      <c r="B29" s="418"/>
      <c r="C29" s="413"/>
      <c r="D29" s="208"/>
      <c r="E29" s="411"/>
      <c r="F29" s="1019"/>
      <c r="G29" s="1019"/>
      <c r="H29" s="1019"/>
      <c r="I29" s="1019"/>
      <c r="J29" s="1019"/>
      <c r="K29" s="1019"/>
      <c r="L29" s="1019"/>
      <c r="M29" s="1019"/>
      <c r="N29" s="1019"/>
      <c r="O29" s="414"/>
      <c r="P29" s="411"/>
    </row>
    <row r="30" spans="1:16" ht="15.75">
      <c r="A30" s="1020"/>
      <c r="B30" s="412"/>
      <c r="C30" s="413"/>
      <c r="D30" s="208"/>
      <c r="E30" s="411"/>
      <c r="F30" s="416"/>
      <c r="G30" s="417"/>
      <c r="H30" s="417"/>
      <c r="I30" s="417"/>
      <c r="J30" s="417"/>
      <c r="K30" s="417"/>
      <c r="L30" s="417"/>
      <c r="M30" s="417"/>
      <c r="N30" s="417"/>
      <c r="O30" s="414"/>
      <c r="P30" s="411"/>
    </row>
    <row r="31" spans="1:16" ht="13.5" thickBot="1">
      <c r="A31" s="1020"/>
      <c r="B31" s="419"/>
      <c r="C31" s="420"/>
      <c r="D31" s="421"/>
      <c r="E31" s="422"/>
      <c r="F31" s="1034"/>
      <c r="G31" s="1034"/>
      <c r="H31" s="1034"/>
      <c r="I31" s="1034"/>
      <c r="J31" s="1034"/>
      <c r="K31" s="1034"/>
      <c r="L31" s="1034"/>
      <c r="M31" s="1034"/>
      <c r="N31" s="1034"/>
      <c r="O31" s="423"/>
      <c r="P31" s="422"/>
    </row>
    <row r="32" spans="1:16" ht="36.75" customHeight="1">
      <c r="A32" s="1020"/>
      <c r="B32" s="1035" t="s">
        <v>561</v>
      </c>
      <c r="C32" s="1036"/>
      <c r="D32" s="1036"/>
      <c r="E32" s="1036"/>
      <c r="F32" s="1036"/>
      <c r="G32" s="1036"/>
      <c r="H32" s="1036"/>
      <c r="I32" s="1036"/>
      <c r="J32" s="1036"/>
      <c r="K32" s="1036"/>
      <c r="L32" s="1036"/>
      <c r="M32" s="1036"/>
      <c r="N32" s="1036"/>
      <c r="O32" s="1036"/>
      <c r="P32" s="1036"/>
    </row>
    <row r="33" spans="1:17">
      <c r="A33" s="1020"/>
      <c r="Q33" s="90"/>
    </row>
    <row r="34" spans="1:17">
      <c r="A34" s="1020"/>
      <c r="B34" s="424"/>
      <c r="C34" s="425"/>
      <c r="D34" s="426"/>
      <c r="E34" s="87"/>
      <c r="F34" s="427"/>
      <c r="G34" s="427"/>
      <c r="H34" s="427"/>
      <c r="I34" s="427"/>
      <c r="J34" s="427"/>
      <c r="K34" s="427"/>
      <c r="L34" s="427"/>
      <c r="M34" s="427"/>
      <c r="N34" s="427"/>
    </row>
    <row r="35" spans="1:17">
      <c r="B35" s="424"/>
      <c r="C35" s="425"/>
      <c r="D35" s="426"/>
      <c r="E35" s="87"/>
      <c r="F35" s="427"/>
      <c r="G35" s="427"/>
      <c r="H35" s="427"/>
      <c r="I35" s="427"/>
      <c r="J35" s="427"/>
      <c r="K35" s="427"/>
      <c r="L35" s="427"/>
      <c r="M35" s="427"/>
      <c r="N35" s="427"/>
    </row>
    <row r="36" spans="1:17">
      <c r="B36" s="424"/>
      <c r="C36" s="425"/>
      <c r="D36" s="426"/>
      <c r="E36" s="87"/>
      <c r="F36" s="427"/>
      <c r="G36" s="427"/>
      <c r="H36" s="427"/>
      <c r="I36" s="427"/>
      <c r="J36" s="427"/>
      <c r="K36" s="427"/>
      <c r="L36" s="427"/>
      <c r="M36" s="427"/>
      <c r="N36" s="427"/>
    </row>
    <row r="37" spans="1:17">
      <c r="G37" s="87"/>
      <c r="H37" s="87"/>
      <c r="I37" s="87"/>
      <c r="J37" s="87"/>
      <c r="K37" s="87"/>
      <c r="L37" s="87"/>
      <c r="M37" s="87"/>
      <c r="N37" s="87"/>
    </row>
    <row r="38" spans="1:17">
      <c r="B38" s="424"/>
      <c r="C38" s="428"/>
      <c r="D38" s="424"/>
      <c r="E38" s="87"/>
      <c r="F38" s="87"/>
      <c r="G38" s="87"/>
      <c r="H38" s="87"/>
      <c r="I38" s="87"/>
      <c r="J38" s="87"/>
      <c r="K38" s="87"/>
      <c r="L38" s="87"/>
      <c r="M38" s="87"/>
      <c r="N38" s="87"/>
    </row>
    <row r="39" spans="1:17" ht="15.75">
      <c r="B39" s="429"/>
      <c r="C39" s="430"/>
      <c r="D39" s="429"/>
      <c r="E39" s="430"/>
      <c r="F39" s="404"/>
      <c r="G39" s="87"/>
      <c r="H39" s="87"/>
      <c r="I39" s="87"/>
      <c r="J39" s="87"/>
      <c r="K39" s="87"/>
      <c r="L39" s="87"/>
      <c r="N39" s="87"/>
    </row>
    <row r="40" spans="1:17">
      <c r="B40" s="428"/>
      <c r="C40" s="431"/>
      <c r="D40" s="431"/>
      <c r="E40" s="431"/>
      <c r="F40" s="87"/>
      <c r="G40" s="87"/>
      <c r="H40" s="87"/>
      <c r="I40" s="87"/>
      <c r="J40" s="87"/>
      <c r="K40" s="87"/>
      <c r="L40" s="87"/>
      <c r="N40" s="87"/>
    </row>
    <row r="41" spans="1:17">
      <c r="B41" s="428"/>
      <c r="C41" s="431"/>
      <c r="D41" s="431"/>
      <c r="E41" s="431"/>
      <c r="F41" s="87"/>
      <c r="G41" s="87"/>
      <c r="H41" s="87"/>
      <c r="I41" s="87"/>
      <c r="J41" s="87"/>
      <c r="K41" s="87"/>
      <c r="L41" s="87"/>
      <c r="N41" s="87"/>
    </row>
    <row r="42" spans="1:17">
      <c r="B42" s="428"/>
      <c r="C42" s="431"/>
      <c r="D42" s="431"/>
      <c r="E42" s="431"/>
      <c r="F42" s="87"/>
      <c r="G42" s="87"/>
      <c r="H42" s="87"/>
      <c r="I42" s="87"/>
      <c r="J42" s="87"/>
      <c r="K42" s="87"/>
      <c r="L42" s="87"/>
      <c r="N42" s="87"/>
    </row>
    <row r="43" spans="1:17">
      <c r="B43" s="428"/>
      <c r="C43" s="431"/>
      <c r="D43" s="431"/>
      <c r="E43" s="431"/>
      <c r="F43" s="87"/>
      <c r="G43" s="87"/>
      <c r="H43" s="87"/>
      <c r="I43" s="87"/>
      <c r="J43" s="87"/>
      <c r="K43" s="87"/>
      <c r="L43" s="87"/>
      <c r="N43" s="87"/>
    </row>
    <row r="44" spans="1:17">
      <c r="B44" s="428"/>
      <c r="C44" s="431"/>
      <c r="D44" s="431"/>
      <c r="E44" s="431"/>
      <c r="F44" s="87"/>
      <c r="G44" s="87"/>
      <c r="H44" s="87"/>
      <c r="I44" s="87"/>
      <c r="J44" s="87"/>
      <c r="K44" s="87"/>
      <c r="L44" s="87"/>
      <c r="N44" s="87"/>
    </row>
    <row r="45" spans="1:17">
      <c r="B45" s="428"/>
      <c r="C45" s="431"/>
      <c r="D45" s="431"/>
      <c r="E45" s="431"/>
      <c r="F45" s="87"/>
      <c r="G45" s="87"/>
      <c r="H45" s="87"/>
      <c r="I45" s="87"/>
      <c r="J45" s="87"/>
      <c r="K45" s="87"/>
      <c r="L45" s="87"/>
      <c r="N45" s="87"/>
    </row>
  </sheetData>
  <mergeCells count="18">
    <mergeCell ref="F26:N26"/>
    <mergeCell ref="F28:N28"/>
    <mergeCell ref="F29:N29"/>
    <mergeCell ref="A2:A34"/>
    <mergeCell ref="B3:P3"/>
    <mergeCell ref="B5:C5"/>
    <mergeCell ref="F5:P8"/>
    <mergeCell ref="B6:E6"/>
    <mergeCell ref="B7:E7"/>
    <mergeCell ref="F9:N9"/>
    <mergeCell ref="F10:N10"/>
    <mergeCell ref="F11:L11"/>
    <mergeCell ref="F16:N16"/>
    <mergeCell ref="F31:N31"/>
    <mergeCell ref="B32:P32"/>
    <mergeCell ref="F19:N19"/>
    <mergeCell ref="F24:N24"/>
    <mergeCell ref="F25:N2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election activeCell="G7" sqref="G7"/>
    </sheetView>
  </sheetViews>
  <sheetFormatPr defaultRowHeight="15.75"/>
  <cols>
    <col min="1" max="1" width="0.140625" style="62" customWidth="1"/>
    <col min="2" max="2" width="17" style="63" customWidth="1"/>
    <col min="3" max="3" width="3" style="62" customWidth="1"/>
    <col min="4" max="4" width="37" style="62" customWidth="1"/>
    <col min="5" max="6" width="23.42578125" customWidth="1"/>
    <col min="7" max="8" width="23.42578125" style="463" customWidth="1"/>
    <col min="9" max="14" width="9.140625" style="463"/>
  </cols>
  <sheetData>
    <row r="1" spans="2:9" ht="28.5" customHeight="1">
      <c r="B1" s="63" t="s">
        <v>338</v>
      </c>
      <c r="D1" s="175" t="s">
        <v>339</v>
      </c>
    </row>
    <row r="6" spans="2:9">
      <c r="B6" s="1037" t="s">
        <v>104</v>
      </c>
      <c r="C6" s="1038"/>
      <c r="D6" s="1038"/>
      <c r="E6" s="1038"/>
      <c r="F6" s="1038"/>
    </row>
    <row r="7" spans="2:9">
      <c r="B7" s="1043"/>
      <c r="C7" s="1043"/>
      <c r="D7" s="1043"/>
      <c r="E7" s="461">
        <v>2018</v>
      </c>
      <c r="F7" s="448">
        <v>2019</v>
      </c>
    </row>
    <row r="8" spans="2:9">
      <c r="B8" s="1044" t="s">
        <v>105</v>
      </c>
      <c r="C8" s="66" t="s">
        <v>106</v>
      </c>
      <c r="D8" s="66"/>
      <c r="E8" s="459" t="s">
        <v>231</v>
      </c>
      <c r="F8" s="465"/>
      <c r="G8" s="464"/>
      <c r="H8" s="464"/>
      <c r="I8" s="464"/>
    </row>
    <row r="9" spans="2:9">
      <c r="B9" s="1044"/>
      <c r="C9" s="67" t="s">
        <v>107</v>
      </c>
      <c r="D9" s="67"/>
      <c r="E9" s="462"/>
      <c r="F9" s="211"/>
    </row>
    <row r="10" spans="2:9">
      <c r="B10" s="1044"/>
      <c r="C10" s="67" t="s">
        <v>108</v>
      </c>
      <c r="D10" s="67"/>
      <c r="E10" s="462"/>
      <c r="F10" s="211"/>
    </row>
    <row r="11" spans="2:9">
      <c r="B11" s="1044"/>
      <c r="C11" s="67" t="s">
        <v>109</v>
      </c>
      <c r="D11" s="67"/>
      <c r="E11" s="462"/>
      <c r="F11" s="211"/>
    </row>
    <row r="12" spans="2:9">
      <c r="B12" s="1045"/>
      <c r="C12" s="68" t="s">
        <v>110</v>
      </c>
      <c r="D12" s="68"/>
      <c r="E12" s="462"/>
      <c r="F12" s="211"/>
    </row>
    <row r="13" spans="2:9">
      <c r="B13" s="1046" t="s">
        <v>111</v>
      </c>
      <c r="C13" s="69" t="s">
        <v>112</v>
      </c>
      <c r="D13" s="69"/>
      <c r="E13" s="459" t="s">
        <v>232</v>
      </c>
      <c r="F13" s="465"/>
    </row>
    <row r="14" spans="2:9">
      <c r="B14" s="1047"/>
      <c r="C14" s="67"/>
      <c r="D14" s="67" t="s">
        <v>113</v>
      </c>
      <c r="E14" s="462"/>
      <c r="F14" s="211"/>
    </row>
    <row r="15" spans="2:9">
      <c r="B15" s="1048"/>
      <c r="C15" s="67"/>
      <c r="D15" s="67" t="s">
        <v>114</v>
      </c>
      <c r="E15" s="462"/>
      <c r="F15" s="211"/>
    </row>
    <row r="16" spans="2:9">
      <c r="B16" s="1048"/>
      <c r="C16" s="67"/>
      <c r="D16" s="67" t="s">
        <v>115</v>
      </c>
      <c r="E16" s="462"/>
      <c r="F16" s="211"/>
    </row>
    <row r="17" spans="2:6">
      <c r="B17" s="1048"/>
      <c r="C17" s="67" t="s">
        <v>116</v>
      </c>
      <c r="D17" s="67"/>
      <c r="E17" s="462"/>
      <c r="F17" s="211"/>
    </row>
    <row r="18" spans="2:6">
      <c r="B18" s="1048"/>
      <c r="C18" s="67"/>
      <c r="D18" s="67" t="s">
        <v>117</v>
      </c>
      <c r="E18" s="462"/>
      <c r="F18" s="211"/>
    </row>
    <row r="19" spans="2:6">
      <c r="B19" s="1048"/>
      <c r="C19" s="67"/>
      <c r="D19" s="67" t="s">
        <v>118</v>
      </c>
      <c r="E19" s="462"/>
      <c r="F19" s="211"/>
    </row>
    <row r="20" spans="2:6">
      <c r="B20" s="1048"/>
      <c r="C20" s="67"/>
      <c r="D20" s="67" t="s">
        <v>115</v>
      </c>
      <c r="E20" s="462"/>
      <c r="F20" s="211"/>
    </row>
    <row r="21" spans="2:6">
      <c r="B21" s="1048"/>
      <c r="C21" s="67" t="s">
        <v>119</v>
      </c>
      <c r="D21" s="67"/>
      <c r="E21" s="462"/>
      <c r="F21" s="211"/>
    </row>
    <row r="22" spans="2:6">
      <c r="B22" s="1048"/>
      <c r="C22" s="67" t="s">
        <v>120</v>
      </c>
      <c r="D22" s="67"/>
      <c r="E22" s="462"/>
      <c r="F22" s="211"/>
    </row>
    <row r="23" spans="2:6">
      <c r="B23" s="1048"/>
      <c r="C23" s="67" t="s">
        <v>121</v>
      </c>
      <c r="D23" s="67"/>
      <c r="E23" s="462"/>
      <c r="F23" s="211"/>
    </row>
    <row r="24" spans="2:6">
      <c r="B24" s="1048"/>
      <c r="C24" s="67"/>
      <c r="D24" s="67" t="s">
        <v>122</v>
      </c>
      <c r="E24" s="462"/>
      <c r="F24" s="211"/>
    </row>
    <row r="25" spans="2:6">
      <c r="B25" s="1048"/>
      <c r="C25" s="67"/>
      <c r="D25" s="67" t="s">
        <v>123</v>
      </c>
      <c r="E25" s="462"/>
      <c r="F25" s="211"/>
    </row>
    <row r="26" spans="2:6">
      <c r="B26" s="1048"/>
      <c r="C26" s="67" t="s">
        <v>124</v>
      </c>
      <c r="D26" s="67"/>
      <c r="E26" s="462"/>
      <c r="F26" s="211"/>
    </row>
    <row r="27" spans="2:6">
      <c r="B27" s="1048"/>
      <c r="C27" s="67" t="s">
        <v>125</v>
      </c>
      <c r="D27" s="67"/>
      <c r="E27" s="462"/>
      <c r="F27" s="211"/>
    </row>
    <row r="28" spans="2:6">
      <c r="B28" s="1048"/>
      <c r="C28" s="70" t="s">
        <v>126</v>
      </c>
      <c r="D28" s="70"/>
      <c r="E28" s="462"/>
      <c r="F28" s="211"/>
    </row>
    <row r="29" spans="2:6">
      <c r="B29" s="1048"/>
      <c r="C29" s="70"/>
      <c r="D29" s="70" t="s">
        <v>127</v>
      </c>
      <c r="E29" s="462"/>
      <c r="F29" s="211"/>
    </row>
    <row r="30" spans="2:6">
      <c r="B30" s="1049"/>
      <c r="C30" s="71"/>
      <c r="D30" s="71" t="s">
        <v>128</v>
      </c>
      <c r="E30" s="462"/>
      <c r="F30" s="211"/>
    </row>
    <row r="31" spans="2:6">
      <c r="B31" s="1040" t="s">
        <v>129</v>
      </c>
      <c r="C31" s="72" t="s">
        <v>130</v>
      </c>
      <c r="D31" s="72"/>
      <c r="E31" s="462"/>
      <c r="F31" s="211"/>
    </row>
    <row r="32" spans="2:6">
      <c r="B32" s="1041"/>
      <c r="C32" s="70" t="s">
        <v>131</v>
      </c>
      <c r="D32" s="70"/>
      <c r="E32" s="460" t="s">
        <v>233</v>
      </c>
      <c r="F32" s="466"/>
    </row>
    <row r="33" spans="2:7">
      <c r="B33" s="1041"/>
      <c r="C33" s="70" t="s">
        <v>132</v>
      </c>
      <c r="D33" s="70"/>
      <c r="E33" s="462"/>
      <c r="F33" s="211"/>
    </row>
    <row r="34" spans="2:7">
      <c r="B34" s="1041"/>
      <c r="C34" s="70" t="s">
        <v>133</v>
      </c>
      <c r="D34" s="70"/>
      <c r="E34" s="462"/>
      <c r="F34" s="211"/>
    </row>
    <row r="35" spans="2:7">
      <c r="B35" s="1041"/>
      <c r="C35" s="73"/>
      <c r="D35" s="74" t="s">
        <v>134</v>
      </c>
      <c r="E35" s="462"/>
      <c r="F35" s="211"/>
    </row>
    <row r="36" spans="2:7">
      <c r="B36" s="1042"/>
      <c r="C36" s="75"/>
      <c r="D36" s="76" t="s">
        <v>135</v>
      </c>
      <c r="E36" s="462"/>
      <c r="F36" s="211"/>
    </row>
    <row r="37" spans="2:7" ht="45.75" customHeight="1">
      <c r="B37" s="1039" t="s">
        <v>731</v>
      </c>
      <c r="C37" s="1039"/>
      <c r="D37" s="1039"/>
      <c r="E37" s="1039"/>
      <c r="F37" s="1039"/>
      <c r="G37" s="1039"/>
    </row>
  </sheetData>
  <mergeCells count="6">
    <mergeCell ref="B6:F6"/>
    <mergeCell ref="B37:G37"/>
    <mergeCell ref="B31:B36"/>
    <mergeCell ref="B7:D7"/>
    <mergeCell ref="B8:B12"/>
    <mergeCell ref="B13:B30"/>
  </mergeCells>
  <phoneticPr fontId="4" type="noConversion"/>
  <pageMargins left="0.44" right="0.28000000000000003" top="1" bottom="1" header="0.5" footer="0.5"/>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M26" sqref="M26"/>
    </sheetView>
  </sheetViews>
  <sheetFormatPr defaultRowHeight="12.75"/>
  <cols>
    <col min="2" max="2" width="29.85546875" customWidth="1"/>
    <col min="3" max="3" width="11" customWidth="1"/>
    <col min="4" max="4" width="11.5703125" customWidth="1"/>
    <col min="5" max="5" width="11.85546875" customWidth="1"/>
    <col min="6" max="6" width="12.7109375" customWidth="1"/>
    <col min="7" max="7" width="12.42578125" customWidth="1"/>
    <col min="8" max="8" width="11.7109375" customWidth="1"/>
    <col min="9" max="9" width="12.28515625" customWidth="1"/>
    <col min="10" max="10" width="12.28515625" style="629" customWidth="1"/>
    <col min="11" max="11" width="12.5703125" customWidth="1"/>
  </cols>
  <sheetData>
    <row r="1" spans="1:11" ht="30.75" customHeight="1">
      <c r="B1" s="1050" t="s">
        <v>231</v>
      </c>
      <c r="C1" s="1051"/>
      <c r="D1" s="1051"/>
      <c r="E1" s="1051"/>
      <c r="F1" s="1051"/>
      <c r="G1" s="1051"/>
      <c r="H1" s="1051"/>
      <c r="I1" s="1051"/>
      <c r="J1" s="1051"/>
      <c r="K1" s="1051"/>
    </row>
    <row r="2" spans="1:11" ht="15.75">
      <c r="A2" s="1056" t="s">
        <v>136</v>
      </c>
      <c r="B2" s="1056"/>
      <c r="C2" s="1056"/>
      <c r="D2" s="1056"/>
      <c r="E2" s="1056"/>
      <c r="F2" s="1056"/>
      <c r="G2" s="1056"/>
      <c r="H2" s="1056"/>
      <c r="I2" s="1056"/>
      <c r="J2" s="1056"/>
      <c r="K2" s="1056"/>
    </row>
    <row r="3" spans="1:11">
      <c r="A3" s="1057" t="s">
        <v>137</v>
      </c>
      <c r="B3" s="1057"/>
      <c r="C3" s="1060" t="s">
        <v>138</v>
      </c>
      <c r="D3" s="1060"/>
      <c r="E3" s="1060"/>
      <c r="F3" s="1060"/>
      <c r="G3" s="1060"/>
      <c r="H3" s="1060"/>
      <c r="I3" s="1060"/>
      <c r="J3" s="1060"/>
      <c r="K3" s="1060"/>
    </row>
    <row r="4" spans="1:11">
      <c r="A4" s="1058"/>
      <c r="B4" s="1058"/>
      <c r="C4" s="1060" t="s">
        <v>139</v>
      </c>
      <c r="D4" s="1060"/>
      <c r="E4" s="1060"/>
      <c r="F4" s="1060"/>
      <c r="G4" s="1060" t="s">
        <v>140</v>
      </c>
      <c r="H4" s="1060"/>
      <c r="I4" s="1060"/>
      <c r="J4" s="621"/>
      <c r="K4" s="1061" t="s">
        <v>141</v>
      </c>
    </row>
    <row r="5" spans="1:11" ht="25.5">
      <c r="A5" s="1059"/>
      <c r="B5" s="1059"/>
      <c r="C5" s="79" t="s">
        <v>142</v>
      </c>
      <c r="D5" s="79" t="s">
        <v>143</v>
      </c>
      <c r="E5" s="79" t="s">
        <v>144</v>
      </c>
      <c r="F5" s="79" t="s">
        <v>145</v>
      </c>
      <c r="G5" s="79" t="s">
        <v>142</v>
      </c>
      <c r="H5" s="79" t="s">
        <v>143</v>
      </c>
      <c r="I5" s="79" t="s">
        <v>144</v>
      </c>
      <c r="J5" s="622" t="s">
        <v>145</v>
      </c>
      <c r="K5" s="1059"/>
    </row>
    <row r="6" spans="1:11">
      <c r="A6" s="1052" t="s">
        <v>146</v>
      </c>
      <c r="B6" s="80"/>
      <c r="C6" s="80"/>
      <c r="D6" s="80"/>
      <c r="E6" s="80"/>
      <c r="F6" s="80"/>
      <c r="G6" s="80"/>
      <c r="H6" s="80"/>
      <c r="I6" s="80"/>
      <c r="J6" s="623"/>
      <c r="K6" s="80"/>
    </row>
    <row r="7" spans="1:11">
      <c r="A7" s="1053"/>
      <c r="B7" s="81"/>
      <c r="C7" s="81"/>
      <c r="D7" s="81"/>
      <c r="E7" s="81"/>
      <c r="F7" s="81"/>
      <c r="G7" s="81"/>
      <c r="H7" s="81"/>
      <c r="I7" s="81"/>
      <c r="J7" s="624"/>
      <c r="K7" s="81"/>
    </row>
    <row r="8" spans="1:11">
      <c r="A8" s="1053"/>
      <c r="B8" s="81"/>
      <c r="D8" s="81"/>
      <c r="E8" s="81"/>
      <c r="F8" s="81"/>
      <c r="G8" s="81"/>
      <c r="H8" s="81"/>
      <c r="I8" s="81"/>
      <c r="J8" s="624"/>
      <c r="K8" s="81"/>
    </row>
    <row r="9" spans="1:11">
      <c r="A9" s="1053"/>
      <c r="B9" s="81"/>
      <c r="C9" s="81"/>
      <c r="D9" s="81"/>
      <c r="E9" s="81"/>
      <c r="F9" s="81"/>
      <c r="G9" s="81"/>
      <c r="H9" s="81"/>
      <c r="I9" s="81"/>
      <c r="J9" s="624"/>
      <c r="K9" s="81"/>
    </row>
    <row r="10" spans="1:11">
      <c r="A10" s="1053"/>
      <c r="B10" s="81"/>
      <c r="C10" s="81"/>
      <c r="D10" s="81"/>
      <c r="E10" s="81"/>
      <c r="F10" s="81"/>
      <c r="G10" s="81"/>
      <c r="H10" s="81"/>
      <c r="I10" s="81"/>
      <c r="J10" s="624"/>
      <c r="K10" s="81"/>
    </row>
    <row r="11" spans="1:11">
      <c r="A11" s="1053"/>
      <c r="B11" s="81"/>
      <c r="C11" s="81"/>
      <c r="D11" s="81"/>
      <c r="E11" s="81"/>
      <c r="F11" s="81"/>
      <c r="G11" s="81"/>
      <c r="H11" s="81"/>
      <c r="I11" s="81"/>
      <c r="J11" s="624"/>
      <c r="K11" s="81"/>
    </row>
    <row r="12" spans="1:11">
      <c r="A12" s="1053"/>
      <c r="B12" s="81"/>
      <c r="C12" s="81"/>
      <c r="D12" s="81"/>
      <c r="E12" s="81"/>
      <c r="F12" s="81"/>
      <c r="G12" s="81"/>
      <c r="H12" s="81"/>
      <c r="I12" s="81"/>
      <c r="J12" s="624"/>
      <c r="K12" s="81"/>
    </row>
    <row r="13" spans="1:11">
      <c r="A13" s="1053"/>
      <c r="B13" s="81"/>
      <c r="C13" s="81"/>
      <c r="D13" s="81"/>
      <c r="E13" s="81"/>
      <c r="F13" s="81"/>
      <c r="G13" s="81"/>
      <c r="H13" s="81"/>
      <c r="I13" s="81"/>
      <c r="J13" s="624"/>
      <c r="K13" s="81"/>
    </row>
    <row r="14" spans="1:11">
      <c r="A14" s="1054"/>
      <c r="B14" s="82" t="s">
        <v>141</v>
      </c>
      <c r="C14" s="83"/>
      <c r="D14" s="83"/>
      <c r="E14" s="83"/>
      <c r="F14" s="83"/>
      <c r="G14" s="83"/>
      <c r="H14" s="83"/>
      <c r="I14" s="83"/>
      <c r="J14" s="625"/>
      <c r="K14" s="83"/>
    </row>
    <row r="15" spans="1:11">
      <c r="A15" s="1052" t="s">
        <v>147</v>
      </c>
      <c r="B15" s="80"/>
      <c r="C15" s="80"/>
      <c r="D15" s="80"/>
      <c r="E15" s="80"/>
      <c r="F15" s="80"/>
      <c r="G15" s="80"/>
      <c r="H15" s="80"/>
      <c r="I15" s="80"/>
      <c r="J15" s="623"/>
      <c r="K15" s="80"/>
    </row>
    <row r="16" spans="1:11">
      <c r="A16" s="1053"/>
      <c r="B16" s="81"/>
      <c r="C16" s="81"/>
      <c r="D16" s="81"/>
      <c r="E16" s="81"/>
      <c r="F16" s="81"/>
      <c r="G16" s="81"/>
      <c r="H16" s="81"/>
      <c r="I16" s="81"/>
      <c r="J16" s="624"/>
      <c r="K16" s="81"/>
    </row>
    <row r="17" spans="1:11">
      <c r="A17" s="1053"/>
      <c r="B17" s="81"/>
      <c r="C17" s="81"/>
      <c r="D17" s="81"/>
      <c r="E17" s="81"/>
      <c r="F17" s="81"/>
      <c r="G17" s="81"/>
      <c r="H17" s="81"/>
      <c r="I17" s="81"/>
      <c r="J17" s="624"/>
      <c r="K17" s="81"/>
    </row>
    <row r="18" spans="1:11">
      <c r="A18" s="1053"/>
      <c r="B18" s="81"/>
      <c r="C18" s="81"/>
      <c r="D18" s="81"/>
      <c r="E18" s="81"/>
      <c r="F18" s="81"/>
      <c r="G18" s="81"/>
      <c r="H18" s="81"/>
      <c r="I18" s="81"/>
      <c r="J18" s="624"/>
      <c r="K18" s="81"/>
    </row>
    <row r="19" spans="1:11">
      <c r="A19" s="1053"/>
      <c r="B19" s="81"/>
      <c r="C19" s="81"/>
      <c r="D19" s="81"/>
      <c r="E19" s="81"/>
      <c r="F19" s="81"/>
      <c r="G19" s="81"/>
      <c r="H19" s="81"/>
      <c r="I19" s="81"/>
      <c r="J19" s="624"/>
      <c r="K19" s="81"/>
    </row>
    <row r="20" spans="1:11">
      <c r="A20" s="1053"/>
      <c r="B20" s="81"/>
      <c r="C20" s="81"/>
      <c r="D20" s="81"/>
      <c r="E20" s="81"/>
      <c r="F20" s="81"/>
      <c r="G20" s="81"/>
      <c r="H20" s="81"/>
      <c r="I20" s="81"/>
      <c r="J20" s="624"/>
      <c r="K20" s="81"/>
    </row>
    <row r="21" spans="1:11">
      <c r="A21" s="1053"/>
      <c r="B21" s="81"/>
      <c r="C21" s="81"/>
      <c r="D21" s="81"/>
      <c r="E21" s="81"/>
      <c r="F21" s="81"/>
      <c r="G21" s="81"/>
      <c r="H21" s="81"/>
      <c r="I21" s="81"/>
      <c r="J21" s="624"/>
      <c r="K21" s="81"/>
    </row>
    <row r="22" spans="1:11">
      <c r="A22" s="1053"/>
      <c r="B22" s="81"/>
      <c r="C22" s="81"/>
      <c r="D22" s="81"/>
      <c r="E22" s="81"/>
      <c r="F22" s="81"/>
      <c r="G22" s="81"/>
      <c r="H22" s="81"/>
      <c r="I22" s="81"/>
      <c r="J22" s="624"/>
      <c r="K22" s="81"/>
    </row>
    <row r="23" spans="1:11">
      <c r="A23" s="1054"/>
      <c r="B23" s="82" t="s">
        <v>141</v>
      </c>
      <c r="C23" s="83"/>
      <c r="D23" s="83"/>
      <c r="E23" s="83"/>
      <c r="F23" s="83"/>
      <c r="G23" s="83"/>
      <c r="H23" s="83"/>
      <c r="I23" s="83"/>
      <c r="J23" s="625"/>
      <c r="K23" s="83"/>
    </row>
    <row r="24" spans="1:11">
      <c r="A24" s="1052" t="s">
        <v>148</v>
      </c>
      <c r="B24" s="80"/>
      <c r="C24" s="80"/>
      <c r="D24" s="80"/>
      <c r="E24" s="80"/>
      <c r="F24" s="80"/>
      <c r="G24" s="80"/>
      <c r="H24" s="80"/>
      <c r="I24" s="80"/>
      <c r="J24" s="623"/>
      <c r="K24" s="80"/>
    </row>
    <row r="25" spans="1:11">
      <c r="A25" s="1053"/>
      <c r="B25" s="81"/>
      <c r="C25" s="81"/>
      <c r="D25" s="81"/>
      <c r="E25" s="81"/>
      <c r="F25" s="81"/>
      <c r="G25" s="81"/>
      <c r="H25" s="81"/>
      <c r="I25" s="81"/>
      <c r="J25" s="624"/>
      <c r="K25" s="81"/>
    </row>
    <row r="26" spans="1:11">
      <c r="A26" s="1053"/>
      <c r="B26" s="81"/>
      <c r="C26" s="81"/>
      <c r="D26" s="81"/>
      <c r="E26" s="81"/>
      <c r="F26" s="81"/>
      <c r="G26" s="81"/>
      <c r="H26" s="81"/>
      <c r="I26" s="81"/>
      <c r="J26" s="624"/>
      <c r="K26" s="81"/>
    </row>
    <row r="27" spans="1:11">
      <c r="A27" s="1053"/>
      <c r="B27" s="81"/>
      <c r="C27" s="81"/>
      <c r="D27" s="81"/>
      <c r="E27" s="81"/>
      <c r="F27" s="81"/>
      <c r="G27" s="81"/>
      <c r="H27" s="81"/>
      <c r="I27" s="81"/>
      <c r="J27" s="624"/>
      <c r="K27" s="81"/>
    </row>
    <row r="28" spans="1:11">
      <c r="A28" s="1053"/>
      <c r="B28" s="81"/>
      <c r="C28" s="81"/>
      <c r="D28" s="81"/>
      <c r="E28" s="81"/>
      <c r="F28" s="81"/>
      <c r="G28" s="81"/>
      <c r="H28" s="81"/>
      <c r="I28" s="81"/>
      <c r="J28" s="624"/>
      <c r="K28" s="81"/>
    </row>
    <row r="29" spans="1:11">
      <c r="A29" s="1053"/>
      <c r="B29" s="81"/>
      <c r="C29" s="81"/>
      <c r="D29" s="81"/>
      <c r="E29" s="81"/>
      <c r="F29" s="81"/>
      <c r="G29" s="81"/>
      <c r="H29" s="81"/>
      <c r="I29" s="81"/>
      <c r="J29" s="624"/>
      <c r="K29" s="81"/>
    </row>
    <row r="30" spans="1:11">
      <c r="A30" s="1053"/>
      <c r="B30" s="81"/>
      <c r="C30" s="81"/>
      <c r="D30" s="81"/>
      <c r="E30" s="81"/>
      <c r="F30" s="81"/>
      <c r="G30" s="81"/>
      <c r="H30" s="81"/>
      <c r="I30" s="81"/>
      <c r="J30" s="624"/>
      <c r="K30" s="81"/>
    </row>
    <row r="31" spans="1:11">
      <c r="A31" s="1053"/>
      <c r="B31" s="81"/>
      <c r="C31" s="81"/>
      <c r="D31" s="81"/>
      <c r="E31" s="81"/>
      <c r="F31" s="81"/>
      <c r="G31" s="81"/>
      <c r="H31" s="81"/>
      <c r="I31" s="81"/>
      <c r="J31" s="624"/>
      <c r="K31" s="81"/>
    </row>
    <row r="32" spans="1:11">
      <c r="A32" s="1054"/>
      <c r="B32" s="82" t="s">
        <v>141</v>
      </c>
      <c r="C32" s="83"/>
      <c r="D32" s="83"/>
      <c r="E32" s="83"/>
      <c r="F32" s="83"/>
      <c r="G32" s="83"/>
      <c r="H32" s="83"/>
      <c r="I32" s="83"/>
      <c r="J32" s="625"/>
      <c r="K32" s="83"/>
    </row>
    <row r="33" spans="1:11">
      <c r="A33" s="1055" t="s">
        <v>149</v>
      </c>
      <c r="B33" s="1055"/>
      <c r="C33" s="84"/>
      <c r="D33" s="84"/>
      <c r="E33" s="84"/>
      <c r="F33" s="84"/>
      <c r="G33" s="84"/>
      <c r="H33" s="84"/>
      <c r="I33" s="84"/>
      <c r="J33" s="626"/>
      <c r="K33" s="84"/>
    </row>
    <row r="34" spans="1:11">
      <c r="A34" s="85"/>
      <c r="B34" s="86"/>
      <c r="C34" s="87"/>
      <c r="D34" s="87"/>
      <c r="E34" s="87"/>
      <c r="F34" s="87"/>
      <c r="G34" s="87"/>
      <c r="H34" s="87"/>
      <c r="I34" s="87"/>
      <c r="J34" s="627"/>
      <c r="K34" s="87"/>
    </row>
    <row r="35" spans="1:11">
      <c r="A35" s="88" t="s">
        <v>150</v>
      </c>
      <c r="B35" s="89"/>
      <c r="C35" s="88"/>
      <c r="D35" s="88"/>
      <c r="E35" s="88"/>
      <c r="F35" s="88"/>
      <c r="G35" s="88"/>
      <c r="H35" s="88"/>
      <c r="I35" s="88"/>
      <c r="J35" s="216"/>
      <c r="K35" s="88"/>
    </row>
    <row r="36" spans="1:11" s="439" customFormat="1">
      <c r="A36" s="438" t="s">
        <v>930</v>
      </c>
      <c r="C36" s="438"/>
      <c r="D36" s="438"/>
      <c r="E36" s="438"/>
      <c r="F36" s="438"/>
      <c r="G36" s="438"/>
      <c r="H36" s="438"/>
      <c r="I36" s="438"/>
      <c r="J36" s="628"/>
      <c r="K36" s="438"/>
    </row>
    <row r="37" spans="1:11" ht="27.75" customHeight="1">
      <c r="K37" s="173"/>
    </row>
  </sheetData>
  <mergeCells count="11">
    <mergeCell ref="B1:K1"/>
    <mergeCell ref="A6:A14"/>
    <mergeCell ref="A15:A23"/>
    <mergeCell ref="A24:A32"/>
    <mergeCell ref="A33:B33"/>
    <mergeCell ref="A2:K2"/>
    <mergeCell ref="A3:B5"/>
    <mergeCell ref="C3:K3"/>
    <mergeCell ref="C4:F4"/>
    <mergeCell ref="G4:I4"/>
    <mergeCell ref="K4:K5"/>
  </mergeCells>
  <phoneticPr fontId="4" type="noConversion"/>
  <pageMargins left="0.75" right="0.27" top="0.5" bottom="0.45" header="0.5" footer="0.5"/>
  <pageSetup paperSize="9"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M36" sqref="M36"/>
    </sheetView>
  </sheetViews>
  <sheetFormatPr defaultRowHeight="12.75"/>
  <cols>
    <col min="1" max="1" width="1.42578125" customWidth="1"/>
    <col min="2" max="2" width="4.7109375" customWidth="1"/>
    <col min="3" max="3" width="12.85546875" customWidth="1"/>
    <col min="4" max="4" width="11" customWidth="1"/>
    <col min="5" max="5" width="8.5703125" customWidth="1"/>
    <col min="6" max="6" width="9.85546875" customWidth="1"/>
    <col min="7" max="7" width="10.85546875" customWidth="1"/>
    <col min="8" max="8" width="10.5703125" customWidth="1"/>
    <col min="9" max="9" width="9.140625" customWidth="1"/>
    <col min="10" max="10" width="9.28515625" customWidth="1"/>
    <col min="11" max="11" width="11" customWidth="1"/>
    <col min="12" max="12" width="10.140625" customWidth="1"/>
    <col min="14" max="14" width="9.7109375" customWidth="1"/>
    <col min="15" max="15" width="10.7109375" customWidth="1"/>
    <col min="16" max="16" width="9.7109375" customWidth="1"/>
    <col min="17" max="18" width="8.42578125" customWidth="1"/>
    <col min="19" max="19" width="10" customWidth="1"/>
    <col min="20" max="20" width="8.42578125" customWidth="1"/>
  </cols>
  <sheetData>
    <row r="1" spans="1:20" ht="30.75" customHeight="1">
      <c r="D1" s="1062" t="s">
        <v>231</v>
      </c>
      <c r="E1" s="1063"/>
      <c r="F1" s="1063"/>
      <c r="G1" s="1063"/>
      <c r="H1" s="1063"/>
      <c r="I1" s="1063"/>
      <c r="J1" s="1063"/>
      <c r="K1" s="1063"/>
      <c r="L1" s="1063"/>
      <c r="M1" s="1063"/>
      <c r="N1" s="1063"/>
      <c r="O1" s="1063"/>
      <c r="P1" s="1063"/>
      <c r="Q1" s="1063"/>
      <c r="R1" s="1063"/>
      <c r="S1" s="1063"/>
      <c r="T1" s="1063"/>
    </row>
    <row r="2" spans="1:20" ht="37.5" customHeight="1">
      <c r="A2" s="1064"/>
      <c r="B2" s="1056" t="s">
        <v>151</v>
      </c>
      <c r="C2" s="1056"/>
      <c r="D2" s="1056"/>
      <c r="E2" s="1056"/>
      <c r="F2" s="1056"/>
      <c r="G2" s="1056"/>
      <c r="H2" s="1056"/>
      <c r="I2" s="1056"/>
      <c r="J2" s="1056"/>
      <c r="K2" s="1056"/>
      <c r="L2" s="1056"/>
      <c r="M2" s="1056"/>
      <c r="N2" s="1056"/>
      <c r="O2" s="1056"/>
      <c r="P2" s="1056"/>
      <c r="Q2" s="1056"/>
      <c r="R2" s="1056"/>
      <c r="S2" s="1056"/>
      <c r="T2" s="1056"/>
    </row>
    <row r="3" spans="1:20" ht="23.25" customHeight="1">
      <c r="A3" s="1064"/>
      <c r="B3" s="1057" t="s">
        <v>137</v>
      </c>
      <c r="C3" s="1057"/>
      <c r="D3" s="1060" t="s">
        <v>152</v>
      </c>
      <c r="E3" s="1060"/>
      <c r="F3" s="1060"/>
      <c r="G3" s="1060"/>
      <c r="H3" s="1060"/>
      <c r="I3" s="1060"/>
      <c r="J3" s="1060"/>
      <c r="K3" s="1060"/>
      <c r="L3" s="1060"/>
      <c r="M3" s="1060"/>
      <c r="N3" s="1060"/>
      <c r="O3" s="1060"/>
      <c r="P3" s="1060"/>
      <c r="Q3" s="1060"/>
      <c r="R3" s="1060"/>
      <c r="S3" s="1060"/>
      <c r="T3" s="1060"/>
    </row>
    <row r="4" spans="1:20" ht="23.25" customHeight="1">
      <c r="A4" s="1064"/>
      <c r="B4" s="1058"/>
      <c r="C4" s="1058"/>
      <c r="D4" s="1065" t="s">
        <v>139</v>
      </c>
      <c r="E4" s="1065"/>
      <c r="F4" s="1065"/>
      <c r="G4" s="1065"/>
      <c r="H4" s="1065" t="s">
        <v>140</v>
      </c>
      <c r="I4" s="1065"/>
      <c r="J4" s="1065"/>
      <c r="K4" s="613"/>
      <c r="L4" s="1065" t="s">
        <v>153</v>
      </c>
      <c r="M4" s="1065"/>
      <c r="N4" s="1065"/>
      <c r="O4" s="1065"/>
      <c r="P4" s="1066" t="s">
        <v>154</v>
      </c>
      <c r="Q4" s="1067"/>
      <c r="R4" s="1067"/>
      <c r="S4" s="1068"/>
      <c r="T4" s="1061" t="s">
        <v>141</v>
      </c>
    </row>
    <row r="5" spans="1:20" s="92" customFormat="1" ht="33" customHeight="1">
      <c r="A5" s="1064"/>
      <c r="B5" s="1059"/>
      <c r="C5" s="1059"/>
      <c r="D5" s="91" t="s">
        <v>142</v>
      </c>
      <c r="E5" s="91" t="s">
        <v>143</v>
      </c>
      <c r="F5" s="91" t="s">
        <v>144</v>
      </c>
      <c r="G5" s="91" t="s">
        <v>145</v>
      </c>
      <c r="H5" s="91" t="s">
        <v>142</v>
      </c>
      <c r="I5" s="91" t="s">
        <v>143</v>
      </c>
      <c r="J5" s="91" t="s">
        <v>144</v>
      </c>
      <c r="K5" s="617" t="s">
        <v>145</v>
      </c>
      <c r="L5" s="91" t="s">
        <v>142</v>
      </c>
      <c r="M5" s="91" t="s">
        <v>143</v>
      </c>
      <c r="N5" s="91" t="s">
        <v>144</v>
      </c>
      <c r="O5" s="91" t="s">
        <v>145</v>
      </c>
      <c r="P5" s="174" t="s">
        <v>142</v>
      </c>
      <c r="Q5" s="91" t="s">
        <v>143</v>
      </c>
      <c r="R5" s="617" t="s">
        <v>144</v>
      </c>
      <c r="S5" s="617" t="s">
        <v>145</v>
      </c>
      <c r="T5" s="1059"/>
    </row>
    <row r="6" spans="1:20" ht="14.25" customHeight="1">
      <c r="A6" s="1064"/>
      <c r="B6" s="1052" t="s">
        <v>146</v>
      </c>
      <c r="C6" s="80"/>
      <c r="D6" s="80"/>
      <c r="E6" s="80"/>
      <c r="F6" s="80"/>
      <c r="G6" s="80"/>
      <c r="H6" s="80"/>
      <c r="I6" s="80"/>
      <c r="J6" s="80"/>
      <c r="K6" s="80"/>
      <c r="L6" s="80"/>
      <c r="M6" s="80"/>
      <c r="N6" s="80"/>
      <c r="O6" s="80"/>
      <c r="P6" s="80"/>
      <c r="Q6" s="80"/>
      <c r="R6" s="80"/>
      <c r="S6" s="80"/>
      <c r="T6" s="80"/>
    </row>
    <row r="7" spans="1:20" ht="14.25" customHeight="1">
      <c r="A7" s="1064"/>
      <c r="B7" s="1053"/>
      <c r="C7" s="81"/>
      <c r="D7" s="81"/>
      <c r="E7" s="81"/>
      <c r="F7" s="81"/>
      <c r="G7" s="81"/>
      <c r="H7" s="81"/>
      <c r="I7" s="81"/>
      <c r="J7" s="81"/>
      <c r="K7" s="81"/>
      <c r="L7" s="81"/>
      <c r="M7" s="81"/>
      <c r="N7" s="81"/>
      <c r="O7" s="81"/>
      <c r="P7" s="81"/>
      <c r="Q7" s="81"/>
      <c r="R7" s="81"/>
      <c r="S7" s="81"/>
      <c r="T7" s="81"/>
    </row>
    <row r="8" spans="1:20" ht="14.25" customHeight="1">
      <c r="A8" s="1064"/>
      <c r="B8" s="1053"/>
      <c r="C8" s="81"/>
      <c r="E8" s="81"/>
      <c r="F8" s="81"/>
      <c r="G8" s="81"/>
      <c r="H8" s="81"/>
      <c r="I8" s="81"/>
      <c r="J8" s="81"/>
      <c r="K8" s="81"/>
      <c r="L8" s="81"/>
      <c r="M8" s="81"/>
      <c r="N8" s="81"/>
      <c r="O8" s="81"/>
      <c r="P8" s="81"/>
      <c r="Q8" s="81"/>
      <c r="R8" s="81"/>
      <c r="S8" s="81"/>
      <c r="T8" s="81"/>
    </row>
    <row r="9" spans="1:20" ht="14.25" customHeight="1">
      <c r="A9" s="1064"/>
      <c r="B9" s="1053"/>
      <c r="C9" s="81"/>
      <c r="D9" s="81"/>
      <c r="E9" s="81"/>
      <c r="F9" s="81"/>
      <c r="G9" s="81"/>
      <c r="H9" s="81"/>
      <c r="I9" s="81"/>
      <c r="J9" s="81"/>
      <c r="K9" s="81"/>
      <c r="L9" s="81"/>
      <c r="M9" s="81"/>
      <c r="N9" s="81"/>
      <c r="O9" s="81"/>
      <c r="P9" s="81"/>
      <c r="Q9" s="81"/>
      <c r="R9" s="81"/>
      <c r="S9" s="81"/>
      <c r="T9" s="81"/>
    </row>
    <row r="10" spans="1:20" ht="14.25" customHeight="1">
      <c r="A10" s="1064"/>
      <c r="B10" s="1053"/>
      <c r="C10" s="81"/>
      <c r="D10" s="81"/>
      <c r="E10" s="81"/>
      <c r="F10" s="81"/>
      <c r="G10" s="81"/>
      <c r="H10" s="81"/>
      <c r="I10" s="81"/>
      <c r="J10" s="81"/>
      <c r="K10" s="81"/>
      <c r="L10" s="81"/>
      <c r="M10" s="81"/>
      <c r="N10" s="81"/>
      <c r="O10" s="81"/>
      <c r="P10" s="81"/>
      <c r="Q10" s="81"/>
      <c r="R10" s="81"/>
      <c r="S10" s="81"/>
      <c r="T10" s="81"/>
    </row>
    <row r="11" spans="1:20" ht="14.25" customHeight="1">
      <c r="A11" s="1064"/>
      <c r="B11" s="1053"/>
      <c r="C11" s="81"/>
      <c r="D11" s="81"/>
      <c r="E11" s="81"/>
      <c r="F11" s="81"/>
      <c r="G11" s="81"/>
      <c r="H11" s="81"/>
      <c r="I11" s="81"/>
      <c r="J11" s="81"/>
      <c r="K11" s="81"/>
      <c r="L11" s="81"/>
      <c r="M11" s="81"/>
      <c r="N11" s="81"/>
      <c r="O11" s="81"/>
      <c r="P11" s="81"/>
      <c r="Q11" s="81"/>
      <c r="R11" s="81"/>
      <c r="S11" s="81"/>
      <c r="T11" s="81"/>
    </row>
    <row r="12" spans="1:20" ht="14.25" customHeight="1">
      <c r="A12" s="1064"/>
      <c r="B12" s="1053"/>
      <c r="C12" s="81"/>
      <c r="D12" s="81"/>
      <c r="E12" s="81"/>
      <c r="F12" s="81"/>
      <c r="G12" s="81"/>
      <c r="H12" s="81"/>
      <c r="I12" s="81"/>
      <c r="J12" s="81"/>
      <c r="K12" s="81"/>
      <c r="L12" s="81"/>
      <c r="M12" s="81"/>
      <c r="N12" s="81"/>
      <c r="O12" s="81"/>
      <c r="P12" s="81"/>
      <c r="Q12" s="81"/>
      <c r="R12" s="81"/>
      <c r="S12" s="81"/>
      <c r="T12" s="81"/>
    </row>
    <row r="13" spans="1:20" ht="14.25" customHeight="1">
      <c r="A13" s="1064"/>
      <c r="B13" s="1053"/>
      <c r="C13" s="81"/>
      <c r="D13" s="81"/>
      <c r="E13" s="81"/>
      <c r="F13" s="81"/>
      <c r="G13" s="81"/>
      <c r="H13" s="81"/>
      <c r="I13" s="81"/>
      <c r="J13" s="81"/>
      <c r="K13" s="81"/>
      <c r="L13" s="81"/>
      <c r="M13" s="81"/>
      <c r="N13" s="81"/>
      <c r="O13" s="81"/>
      <c r="P13" s="81"/>
      <c r="Q13" s="81"/>
      <c r="R13" s="81"/>
      <c r="S13" s="81"/>
      <c r="T13" s="81"/>
    </row>
    <row r="14" spans="1:20" ht="14.25" customHeight="1">
      <c r="A14" s="1064"/>
      <c r="B14" s="1054"/>
      <c r="C14" s="82" t="s">
        <v>141</v>
      </c>
      <c r="D14" s="83"/>
      <c r="E14" s="83"/>
      <c r="F14" s="83"/>
      <c r="G14" s="83"/>
      <c r="H14" s="83"/>
      <c r="I14" s="83"/>
      <c r="J14" s="83"/>
      <c r="K14" s="83"/>
      <c r="L14" s="83"/>
      <c r="M14" s="83"/>
      <c r="N14" s="83"/>
      <c r="O14" s="83"/>
      <c r="P14" s="83"/>
      <c r="Q14" s="83"/>
      <c r="R14" s="83"/>
      <c r="S14" s="83"/>
      <c r="T14" s="83"/>
    </row>
    <row r="15" spans="1:20" ht="14.25" customHeight="1">
      <c r="A15" s="1064"/>
      <c r="B15" s="1052" t="s">
        <v>147</v>
      </c>
      <c r="C15" s="80"/>
      <c r="D15" s="80"/>
      <c r="E15" s="80"/>
      <c r="F15" s="80"/>
      <c r="G15" s="80"/>
      <c r="H15" s="80"/>
      <c r="I15" s="80"/>
      <c r="J15" s="80"/>
      <c r="K15" s="80"/>
      <c r="L15" s="80"/>
      <c r="M15" s="80"/>
      <c r="N15" s="80"/>
      <c r="O15" s="80"/>
      <c r="P15" s="80"/>
      <c r="Q15" s="80"/>
      <c r="R15" s="80"/>
      <c r="S15" s="80"/>
      <c r="T15" s="80"/>
    </row>
    <row r="16" spans="1:20" ht="14.25" customHeight="1">
      <c r="A16" s="1064"/>
      <c r="B16" s="1053"/>
      <c r="C16" s="81"/>
      <c r="D16" s="81"/>
      <c r="E16" s="81"/>
      <c r="F16" s="81"/>
      <c r="G16" s="81"/>
      <c r="H16" s="81"/>
      <c r="I16" s="81"/>
      <c r="J16" s="81"/>
      <c r="K16" s="81"/>
      <c r="L16" s="81"/>
      <c r="M16" s="81"/>
      <c r="N16" s="81"/>
      <c r="O16" s="81"/>
      <c r="P16" s="81"/>
      <c r="Q16" s="81"/>
      <c r="R16" s="81"/>
      <c r="S16" s="81"/>
      <c r="T16" s="81"/>
    </row>
    <row r="17" spans="1:20" ht="14.25" customHeight="1">
      <c r="A17" s="1064"/>
      <c r="B17" s="1053"/>
      <c r="C17" s="81"/>
      <c r="D17" s="81"/>
      <c r="E17" s="81"/>
      <c r="F17" s="81"/>
      <c r="G17" s="81"/>
      <c r="H17" s="81"/>
      <c r="I17" s="81"/>
      <c r="J17" s="81"/>
      <c r="K17" s="81"/>
      <c r="L17" s="81"/>
      <c r="M17" s="81"/>
      <c r="N17" s="81"/>
      <c r="O17" s="81"/>
      <c r="P17" s="81"/>
      <c r="Q17" s="81"/>
      <c r="R17" s="81"/>
      <c r="S17" s="81"/>
      <c r="T17" s="81"/>
    </row>
    <row r="18" spans="1:20" ht="14.25" customHeight="1">
      <c r="A18" s="1064"/>
      <c r="B18" s="1053"/>
      <c r="C18" s="81"/>
      <c r="D18" s="81"/>
      <c r="E18" s="81"/>
      <c r="F18" s="81"/>
      <c r="G18" s="81"/>
      <c r="H18" s="81"/>
      <c r="I18" s="81"/>
      <c r="J18" s="81"/>
      <c r="K18" s="81"/>
      <c r="L18" s="81"/>
      <c r="M18" s="81"/>
      <c r="N18" s="81"/>
      <c r="O18" s="81"/>
      <c r="P18" s="81"/>
      <c r="Q18" s="81"/>
      <c r="R18" s="81"/>
      <c r="S18" s="81"/>
      <c r="T18" s="81"/>
    </row>
    <row r="19" spans="1:20" ht="14.25" customHeight="1">
      <c r="A19" s="1064"/>
      <c r="B19" s="1053"/>
      <c r="C19" s="81"/>
      <c r="D19" s="81"/>
      <c r="E19" s="81"/>
      <c r="F19" s="81"/>
      <c r="G19" s="81"/>
      <c r="H19" s="81"/>
      <c r="I19" s="81"/>
      <c r="J19" s="81"/>
      <c r="K19" s="81"/>
      <c r="L19" s="81"/>
      <c r="M19" s="81"/>
      <c r="N19" s="81"/>
      <c r="O19" s="81"/>
      <c r="P19" s="81"/>
      <c r="Q19" s="81"/>
      <c r="R19" s="81"/>
      <c r="S19" s="81"/>
      <c r="T19" s="81"/>
    </row>
    <row r="20" spans="1:20" ht="14.25" customHeight="1">
      <c r="A20" s="1064"/>
      <c r="B20" s="1053"/>
      <c r="C20" s="81"/>
      <c r="D20" s="81"/>
      <c r="E20" s="81"/>
      <c r="F20" s="81"/>
      <c r="G20" s="81"/>
      <c r="H20" s="81"/>
      <c r="I20" s="81"/>
      <c r="J20" s="81"/>
      <c r="K20" s="81"/>
      <c r="L20" s="81"/>
      <c r="M20" s="81"/>
      <c r="N20" s="81"/>
      <c r="O20" s="81"/>
      <c r="P20" s="81"/>
      <c r="Q20" s="81"/>
      <c r="R20" s="81"/>
      <c r="S20" s="81"/>
      <c r="T20" s="81"/>
    </row>
    <row r="21" spans="1:20" ht="14.25" customHeight="1">
      <c r="A21" s="1064"/>
      <c r="B21" s="1053"/>
      <c r="C21" s="81"/>
      <c r="D21" s="81"/>
      <c r="E21" s="81"/>
      <c r="F21" s="81"/>
      <c r="G21" s="81"/>
      <c r="H21" s="81"/>
      <c r="I21" s="81"/>
      <c r="J21" s="81"/>
      <c r="K21" s="81"/>
      <c r="L21" s="81"/>
      <c r="M21" s="81"/>
      <c r="N21" s="81"/>
      <c r="O21" s="81"/>
      <c r="P21" s="81"/>
      <c r="Q21" s="81"/>
      <c r="R21" s="81"/>
      <c r="S21" s="81"/>
      <c r="T21" s="81"/>
    </row>
    <row r="22" spans="1:20" ht="14.25" customHeight="1">
      <c r="A22" s="1064"/>
      <c r="B22" s="1053"/>
      <c r="C22" s="81"/>
      <c r="D22" s="81"/>
      <c r="E22" s="81"/>
      <c r="F22" s="81"/>
      <c r="G22" s="81"/>
      <c r="H22" s="81"/>
      <c r="I22" s="81"/>
      <c r="J22" s="81"/>
      <c r="K22" s="81"/>
      <c r="L22" s="81"/>
      <c r="M22" s="81"/>
      <c r="N22" s="81"/>
      <c r="O22" s="81"/>
      <c r="P22" s="81"/>
      <c r="Q22" s="81"/>
      <c r="R22" s="81"/>
      <c r="S22" s="81"/>
      <c r="T22" s="81"/>
    </row>
    <row r="23" spans="1:20" ht="14.25" customHeight="1">
      <c r="A23" s="1064"/>
      <c r="B23" s="1054"/>
      <c r="C23" s="82" t="s">
        <v>141</v>
      </c>
      <c r="D23" s="83"/>
      <c r="E23" s="83"/>
      <c r="F23" s="83"/>
      <c r="G23" s="83"/>
      <c r="H23" s="83"/>
      <c r="I23" s="83"/>
      <c r="J23" s="83"/>
      <c r="K23" s="83"/>
      <c r="L23" s="83"/>
      <c r="M23" s="83"/>
      <c r="N23" s="83"/>
      <c r="O23" s="83"/>
      <c r="P23" s="83"/>
      <c r="Q23" s="83"/>
      <c r="R23" s="83"/>
      <c r="S23" s="83"/>
      <c r="T23" s="83"/>
    </row>
    <row r="24" spans="1:20" ht="14.25" customHeight="1">
      <c r="A24" s="1064"/>
      <c r="B24" s="1052" t="s">
        <v>148</v>
      </c>
      <c r="C24" s="80"/>
      <c r="D24" s="80"/>
      <c r="E24" s="80"/>
      <c r="F24" s="80"/>
      <c r="G24" s="80"/>
      <c r="H24" s="80"/>
      <c r="I24" s="80"/>
      <c r="J24" s="80"/>
      <c r="K24" s="80"/>
      <c r="L24" s="80"/>
      <c r="M24" s="80"/>
      <c r="N24" s="80"/>
      <c r="O24" s="80"/>
      <c r="P24" s="80"/>
      <c r="Q24" s="80"/>
      <c r="R24" s="80"/>
      <c r="S24" s="80"/>
      <c r="T24" s="80"/>
    </row>
    <row r="25" spans="1:20" ht="14.25" customHeight="1">
      <c r="A25" s="1064"/>
      <c r="B25" s="1053"/>
      <c r="C25" s="81"/>
      <c r="D25" s="81"/>
      <c r="E25" s="81"/>
      <c r="F25" s="81"/>
      <c r="G25" s="81"/>
      <c r="H25" s="81"/>
      <c r="I25" s="81"/>
      <c r="J25" s="81"/>
      <c r="K25" s="81"/>
      <c r="L25" s="81"/>
      <c r="M25" s="81"/>
      <c r="N25" s="81"/>
      <c r="O25" s="81"/>
      <c r="P25" s="81"/>
      <c r="Q25" s="81"/>
      <c r="R25" s="81"/>
      <c r="S25" s="81"/>
      <c r="T25" s="81"/>
    </row>
    <row r="26" spans="1:20" ht="14.25" customHeight="1">
      <c r="A26" s="1064"/>
      <c r="B26" s="1053"/>
      <c r="C26" s="81"/>
      <c r="D26" s="81"/>
      <c r="E26" s="81"/>
      <c r="F26" s="81"/>
      <c r="G26" s="81"/>
      <c r="H26" s="81"/>
      <c r="I26" s="81"/>
      <c r="J26" s="81"/>
      <c r="K26" s="81"/>
      <c r="L26" s="81"/>
      <c r="M26" s="81"/>
      <c r="N26" s="81"/>
      <c r="O26" s="81"/>
      <c r="P26" s="81"/>
      <c r="Q26" s="81"/>
      <c r="R26" s="81"/>
      <c r="S26" s="81"/>
      <c r="T26" s="81"/>
    </row>
    <row r="27" spans="1:20" ht="14.25" customHeight="1">
      <c r="A27" s="1064"/>
      <c r="B27" s="1053"/>
      <c r="C27" s="81"/>
      <c r="D27" s="81"/>
      <c r="E27" s="81"/>
      <c r="F27" s="81"/>
      <c r="G27" s="81"/>
      <c r="H27" s="81"/>
      <c r="I27" s="81"/>
      <c r="J27" s="81"/>
      <c r="K27" s="81"/>
      <c r="L27" s="81"/>
      <c r="M27" s="81"/>
      <c r="N27" s="81"/>
      <c r="O27" s="81"/>
      <c r="P27" s="81"/>
      <c r="Q27" s="81"/>
      <c r="R27" s="81"/>
      <c r="S27" s="81"/>
      <c r="T27" s="81"/>
    </row>
    <row r="28" spans="1:20" ht="14.25" customHeight="1">
      <c r="A28" s="1064"/>
      <c r="B28" s="1053"/>
      <c r="C28" s="81"/>
      <c r="D28" s="81"/>
      <c r="E28" s="81"/>
      <c r="F28" s="81"/>
      <c r="G28" s="81"/>
      <c r="H28" s="81"/>
      <c r="I28" s="81"/>
      <c r="J28" s="81"/>
      <c r="K28" s="81"/>
      <c r="L28" s="81"/>
      <c r="M28" s="81"/>
      <c r="N28" s="81"/>
      <c r="O28" s="81"/>
      <c r="P28" s="81"/>
      <c r="Q28" s="81"/>
      <c r="R28" s="81"/>
      <c r="S28" s="81"/>
      <c r="T28" s="81"/>
    </row>
    <row r="29" spans="1:20" ht="14.25" customHeight="1">
      <c r="A29" s="1064"/>
      <c r="B29" s="1053"/>
      <c r="C29" s="81"/>
      <c r="D29" s="81"/>
      <c r="E29" s="81"/>
      <c r="F29" s="81"/>
      <c r="G29" s="81"/>
      <c r="H29" s="81"/>
      <c r="I29" s="81"/>
      <c r="J29" s="81"/>
      <c r="K29" s="81"/>
      <c r="L29" s="81"/>
      <c r="M29" s="81"/>
      <c r="N29" s="81"/>
      <c r="O29" s="81"/>
      <c r="P29" s="81"/>
      <c r="Q29" s="81"/>
      <c r="R29" s="81"/>
      <c r="S29" s="81"/>
      <c r="T29" s="81"/>
    </row>
    <row r="30" spans="1:20" ht="14.25" customHeight="1">
      <c r="A30" s="1064"/>
      <c r="B30" s="1053"/>
      <c r="C30" s="81"/>
      <c r="D30" s="81"/>
      <c r="E30" s="81"/>
      <c r="F30" s="81"/>
      <c r="G30" s="81"/>
      <c r="H30" s="81"/>
      <c r="I30" s="81"/>
      <c r="J30" s="81"/>
      <c r="K30" s="81"/>
      <c r="L30" s="81"/>
      <c r="M30" s="81"/>
      <c r="N30" s="81"/>
      <c r="O30" s="81"/>
      <c r="P30" s="81"/>
      <c r="Q30" s="81"/>
      <c r="R30" s="81"/>
      <c r="S30" s="81"/>
      <c r="T30" s="81"/>
    </row>
    <row r="31" spans="1:20" ht="14.25" customHeight="1">
      <c r="A31" s="1064"/>
      <c r="B31" s="1054"/>
      <c r="C31" s="82" t="s">
        <v>141</v>
      </c>
      <c r="D31" s="83"/>
      <c r="E31" s="83"/>
      <c r="F31" s="83"/>
      <c r="G31" s="83"/>
      <c r="H31" s="83"/>
      <c r="I31" s="83"/>
      <c r="J31" s="83"/>
      <c r="K31" s="83"/>
      <c r="L31" s="83"/>
      <c r="M31" s="83"/>
      <c r="N31" s="83"/>
      <c r="O31" s="83"/>
      <c r="P31" s="83"/>
      <c r="Q31" s="83"/>
      <c r="R31" s="83"/>
      <c r="S31" s="83"/>
      <c r="T31" s="83"/>
    </row>
    <row r="32" spans="1:20" ht="31.5" customHeight="1">
      <c r="A32" s="1064"/>
      <c r="B32" s="1055" t="s">
        <v>149</v>
      </c>
      <c r="C32" s="1055"/>
      <c r="D32" s="84"/>
      <c r="E32" s="84"/>
      <c r="F32" s="84"/>
      <c r="G32" s="84"/>
      <c r="H32" s="84"/>
      <c r="I32" s="84"/>
      <c r="J32" s="84"/>
      <c r="K32" s="84"/>
      <c r="L32" s="84"/>
      <c r="M32" s="84"/>
      <c r="N32" s="84"/>
      <c r="O32" s="84"/>
      <c r="P32" s="84"/>
      <c r="Q32" s="84"/>
      <c r="R32" s="84"/>
      <c r="S32" s="84"/>
      <c r="T32" s="84"/>
    </row>
    <row r="33" spans="1:20">
      <c r="A33" s="1064"/>
      <c r="B33" s="88" t="s">
        <v>150</v>
      </c>
      <c r="C33" s="89"/>
      <c r="D33" s="88"/>
      <c r="E33" s="88"/>
      <c r="F33" s="88"/>
      <c r="G33" s="88"/>
      <c r="H33" s="88"/>
      <c r="I33" s="88"/>
      <c r="J33" s="88"/>
      <c r="K33" s="88"/>
      <c r="L33" s="88"/>
      <c r="M33" s="88"/>
      <c r="N33" s="88"/>
      <c r="O33" s="88"/>
      <c r="P33" s="88"/>
      <c r="Q33" s="88"/>
      <c r="R33" s="88"/>
      <c r="S33" s="88"/>
      <c r="T33" s="88"/>
    </row>
    <row r="34" spans="1:20" s="439" customFormat="1">
      <c r="A34" s="1064"/>
      <c r="B34" s="438" t="s">
        <v>931</v>
      </c>
      <c r="D34" s="438"/>
      <c r="E34" s="438"/>
      <c r="F34" s="438"/>
      <c r="G34" s="438"/>
      <c r="H34" s="438"/>
      <c r="I34" s="438"/>
      <c r="J34" s="438"/>
      <c r="K34" s="438"/>
      <c r="L34" s="438"/>
      <c r="M34" s="438"/>
      <c r="N34" s="438"/>
      <c r="O34" s="438"/>
      <c r="P34" s="438"/>
      <c r="Q34" s="438"/>
      <c r="R34" s="438"/>
      <c r="S34" s="438"/>
      <c r="T34" s="438"/>
    </row>
    <row r="35" spans="1:20" s="88" customFormat="1" ht="15.75">
      <c r="A35" s="1064"/>
      <c r="T35" s="173" t="s">
        <v>155</v>
      </c>
    </row>
  </sheetData>
  <mergeCells count="14">
    <mergeCell ref="D1:T1"/>
    <mergeCell ref="T4:T5"/>
    <mergeCell ref="A2:A35"/>
    <mergeCell ref="B2:T2"/>
    <mergeCell ref="B3:C5"/>
    <mergeCell ref="D3:T3"/>
    <mergeCell ref="D4:G4"/>
    <mergeCell ref="B6:B14"/>
    <mergeCell ref="B15:B23"/>
    <mergeCell ref="B24:B31"/>
    <mergeCell ref="B32:C32"/>
    <mergeCell ref="H4:J4"/>
    <mergeCell ref="L4:O4"/>
    <mergeCell ref="P4:S4"/>
  </mergeCells>
  <phoneticPr fontId="4" type="noConversion"/>
  <pageMargins left="0.28000000000000003" right="0.17" top="0.48" bottom="0.5" header="0.5" footer="0.5"/>
  <pageSetup paperSize="9" scale="95"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
  <sheetViews>
    <sheetView workbookViewId="0">
      <selection activeCell="A7" sqref="A7:B20"/>
    </sheetView>
  </sheetViews>
  <sheetFormatPr defaultRowHeight="12.75"/>
  <cols>
    <col min="1" max="1" width="17.7109375" customWidth="1"/>
    <col min="2" max="2" width="90.28515625" customWidth="1"/>
    <col min="6" max="6" width="18" customWidth="1"/>
  </cols>
  <sheetData>
    <row r="2" spans="1:6" ht="12.75" customHeight="1">
      <c r="A2" s="5" t="s">
        <v>792</v>
      </c>
      <c r="B2" s="5"/>
      <c r="D2" s="754" t="s">
        <v>925</v>
      </c>
      <c r="E2" s="754"/>
      <c r="F2" s="754"/>
    </row>
    <row r="3" spans="1:6" ht="13.5" customHeight="1" thickBot="1">
      <c r="D3" s="754"/>
      <c r="E3" s="754"/>
      <c r="F3" s="754"/>
    </row>
    <row r="4" spans="1:6" ht="16.5" customHeight="1" thickBot="1">
      <c r="A4" s="679" t="s">
        <v>787</v>
      </c>
      <c r="B4" s="680" t="s">
        <v>788</v>
      </c>
      <c r="D4" s="754"/>
      <c r="E4" s="754"/>
      <c r="F4" s="754"/>
    </row>
    <row r="5" spans="1:6" ht="42.75" customHeight="1" thickBot="1">
      <c r="A5" s="681" t="s">
        <v>789</v>
      </c>
      <c r="B5" s="682" t="s">
        <v>790</v>
      </c>
      <c r="D5" s="754"/>
      <c r="E5" s="754"/>
      <c r="F5" s="754"/>
    </row>
    <row r="6" spans="1:6" ht="33" customHeight="1" thickBot="1">
      <c r="A6" s="681" t="s">
        <v>791</v>
      </c>
      <c r="B6" s="682"/>
      <c r="D6" s="754"/>
      <c r="E6" s="754"/>
      <c r="F6" s="754"/>
    </row>
    <row r="7" spans="1:6" ht="15.75" customHeight="1">
      <c r="A7" s="4"/>
      <c r="B7" s="2"/>
      <c r="D7" s="754"/>
      <c r="E7" s="754"/>
      <c r="F7" s="754"/>
    </row>
    <row r="8" spans="1:6" ht="12.75" customHeight="1">
      <c r="A8" s="750"/>
      <c r="B8" s="751"/>
      <c r="D8" s="754"/>
      <c r="E8" s="754"/>
      <c r="F8" s="754"/>
    </row>
    <row r="9" spans="1:6" ht="12.75" customHeight="1">
      <c r="A9" s="750"/>
      <c r="B9" s="751"/>
      <c r="D9" s="754"/>
      <c r="E9" s="754"/>
      <c r="F9" s="754"/>
    </row>
    <row r="10" spans="1:6" ht="12.75" customHeight="1">
      <c r="A10" s="750"/>
      <c r="B10" s="751"/>
      <c r="D10" s="754"/>
      <c r="E10" s="754"/>
      <c r="F10" s="754"/>
    </row>
    <row r="11" spans="1:6">
      <c r="A11" s="750"/>
      <c r="B11" s="751"/>
      <c r="D11" s="754"/>
      <c r="E11" s="754"/>
      <c r="F11" s="754"/>
    </row>
    <row r="12" spans="1:6">
      <c r="A12" s="750"/>
      <c r="B12" s="751"/>
      <c r="D12" s="754"/>
      <c r="E12" s="754"/>
      <c r="F12" s="754"/>
    </row>
    <row r="13" spans="1:6">
      <c r="A13" s="750"/>
      <c r="B13" s="751"/>
      <c r="D13" s="754"/>
      <c r="E13" s="754"/>
      <c r="F13" s="754"/>
    </row>
    <row r="14" spans="1:6">
      <c r="A14" s="750"/>
      <c r="B14" s="751"/>
      <c r="D14" s="754"/>
      <c r="E14" s="754"/>
      <c r="F14" s="754"/>
    </row>
    <row r="15" spans="1:6">
      <c r="A15" s="750"/>
      <c r="B15" s="751"/>
      <c r="D15" s="754"/>
      <c r="E15" s="754"/>
      <c r="F15" s="754"/>
    </row>
    <row r="16" spans="1:6">
      <c r="A16" s="750"/>
      <c r="B16" s="751"/>
      <c r="D16" s="754"/>
      <c r="E16" s="754"/>
      <c r="F16" s="754"/>
    </row>
    <row r="17" spans="1:6">
      <c r="A17" s="750"/>
      <c r="B17" s="751"/>
      <c r="D17" s="754"/>
      <c r="E17" s="754"/>
      <c r="F17" s="754"/>
    </row>
    <row r="18" spans="1:6">
      <c r="A18" s="750"/>
      <c r="B18" s="751"/>
      <c r="D18" s="754"/>
      <c r="E18" s="754"/>
      <c r="F18" s="754"/>
    </row>
    <row r="19" spans="1:6">
      <c r="A19" s="750"/>
      <c r="B19" s="751"/>
      <c r="D19" s="754"/>
      <c r="E19" s="754"/>
      <c r="F19" s="754"/>
    </row>
    <row r="20" spans="1:6" ht="13.5" thickBot="1">
      <c r="A20" s="752"/>
      <c r="B20" s="753"/>
      <c r="D20" s="754"/>
      <c r="E20" s="754"/>
      <c r="F20" s="754"/>
    </row>
  </sheetData>
  <mergeCells count="3">
    <mergeCell ref="A2:B2"/>
    <mergeCell ref="A7:B20"/>
    <mergeCell ref="D2:F20"/>
  </mergeCells>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
  <sheetViews>
    <sheetView zoomScale="70" zoomScaleNormal="70" workbookViewId="0">
      <selection activeCell="L51" sqref="L51"/>
    </sheetView>
  </sheetViews>
  <sheetFormatPr defaultRowHeight="12.75"/>
  <cols>
    <col min="1" max="1" width="3.7109375" customWidth="1"/>
    <col min="2" max="2" width="15.42578125" customWidth="1"/>
    <col min="3" max="3" width="13.85546875" customWidth="1"/>
    <col min="4" max="4" width="16.85546875" customWidth="1"/>
    <col min="5" max="5" width="10" bestFit="1" customWidth="1"/>
    <col min="6" max="6" width="13.42578125" customWidth="1"/>
    <col min="7" max="7" width="13.85546875" customWidth="1"/>
    <col min="8" max="8" width="10.140625" customWidth="1"/>
    <col min="9" max="9" width="10.42578125" customWidth="1"/>
    <col min="10" max="10" width="12.28515625" customWidth="1"/>
    <col min="11" max="11" width="13.28515625" customWidth="1"/>
    <col min="12" max="12" width="10.7109375" customWidth="1"/>
    <col min="13" max="13" width="10.140625" customWidth="1"/>
    <col min="14" max="14" width="11.42578125" customWidth="1"/>
    <col min="15" max="15" width="13.140625" customWidth="1"/>
    <col min="16" max="16" width="10.7109375" customWidth="1"/>
    <col min="17" max="17" width="9.7109375" customWidth="1"/>
    <col min="18" max="18" width="12.5703125" customWidth="1"/>
    <col min="19" max="19" width="11.140625" customWidth="1"/>
    <col min="20" max="20" width="10.140625" customWidth="1"/>
  </cols>
  <sheetData>
    <row r="1" spans="1:256" ht="26.25" customHeight="1">
      <c r="D1" s="583" t="s">
        <v>231</v>
      </c>
      <c r="E1" s="584"/>
      <c r="F1" s="584"/>
      <c r="G1" s="584"/>
      <c r="H1" s="584"/>
      <c r="I1" s="1"/>
      <c r="J1" s="1"/>
      <c r="K1" s="1"/>
      <c r="L1" s="1"/>
      <c r="M1" s="1"/>
      <c r="N1" s="1"/>
      <c r="O1" s="1"/>
      <c r="P1" s="1"/>
      <c r="Q1" s="1"/>
    </row>
    <row r="2" spans="1:256" s="463" customFormat="1">
      <c r="A2" s="1089"/>
      <c r="B2" s="87"/>
      <c r="C2" s="585"/>
      <c r="D2" s="87"/>
      <c r="E2" s="87"/>
      <c r="F2" s="87"/>
      <c r="G2" s="87"/>
      <c r="H2" s="87"/>
      <c r="I2" s="87"/>
      <c r="J2" s="87"/>
      <c r="K2" s="87"/>
      <c r="L2" s="87"/>
      <c r="M2" s="87"/>
      <c r="N2" s="87"/>
      <c r="O2" s="87"/>
      <c r="P2" s="87"/>
      <c r="Q2" s="87"/>
      <c r="R2" s="87"/>
      <c r="S2" s="87"/>
      <c r="T2" s="87"/>
    </row>
    <row r="3" spans="1:256" ht="25.5" customHeight="1">
      <c r="A3" s="1089"/>
      <c r="B3" s="586">
        <v>2019</v>
      </c>
      <c r="C3" s="587" t="s">
        <v>6</v>
      </c>
      <c r="D3" s="586" t="s">
        <v>6</v>
      </c>
      <c r="E3" s="588" t="s">
        <v>6</v>
      </c>
      <c r="F3" s="589" t="s">
        <v>6</v>
      </c>
      <c r="G3" s="589" t="s">
        <v>6</v>
      </c>
      <c r="H3" s="589" t="s">
        <v>6</v>
      </c>
      <c r="I3" s="589" t="s">
        <v>6</v>
      </c>
      <c r="J3" s="589" t="s">
        <v>6</v>
      </c>
      <c r="K3" s="589" t="s">
        <v>6</v>
      </c>
      <c r="L3" s="589" t="s">
        <v>6</v>
      </c>
      <c r="M3" s="589" t="s">
        <v>6</v>
      </c>
      <c r="N3" s="589" t="s">
        <v>6</v>
      </c>
      <c r="O3" s="589" t="s">
        <v>6</v>
      </c>
      <c r="P3" s="589" t="s">
        <v>6</v>
      </c>
      <c r="Q3" s="589" t="s">
        <v>6</v>
      </c>
      <c r="R3" s="589" t="s">
        <v>6</v>
      </c>
      <c r="S3" s="590" t="s">
        <v>6</v>
      </c>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c r="BV3" s="567"/>
      <c r="BW3" s="567"/>
      <c r="BX3" s="567"/>
      <c r="BY3" s="567"/>
      <c r="BZ3" s="567"/>
      <c r="CA3" s="567"/>
      <c r="CB3" s="567"/>
      <c r="CC3" s="567"/>
      <c r="CD3" s="567"/>
      <c r="CE3" s="567"/>
      <c r="CF3" s="567"/>
      <c r="CG3" s="567"/>
      <c r="CH3" s="567"/>
      <c r="CI3" s="567"/>
      <c r="CJ3" s="567"/>
      <c r="CK3" s="567"/>
      <c r="CL3" s="567"/>
      <c r="CM3" s="567"/>
      <c r="CN3" s="567"/>
      <c r="CO3" s="567"/>
      <c r="CP3" s="567"/>
      <c r="CQ3" s="567"/>
      <c r="CR3" s="567"/>
      <c r="CS3" s="567"/>
      <c r="CT3" s="567"/>
      <c r="CU3" s="567"/>
      <c r="CV3" s="567"/>
      <c r="CW3" s="567"/>
      <c r="CX3" s="567"/>
      <c r="CY3" s="567"/>
      <c r="CZ3" s="567"/>
      <c r="DA3" s="567"/>
      <c r="DB3" s="567"/>
      <c r="DC3" s="567"/>
      <c r="DD3" s="567"/>
      <c r="DE3" s="567"/>
      <c r="DF3" s="567"/>
      <c r="DG3" s="567"/>
      <c r="DH3" s="567"/>
      <c r="DI3" s="567"/>
      <c r="DJ3" s="567"/>
      <c r="DK3" s="567"/>
      <c r="DL3" s="567"/>
      <c r="DM3" s="567"/>
      <c r="DN3" s="567"/>
      <c r="DO3" s="567"/>
      <c r="DP3" s="567"/>
      <c r="DQ3" s="567"/>
      <c r="DR3" s="567"/>
      <c r="DS3" s="567"/>
      <c r="DT3" s="567"/>
      <c r="DU3" s="567"/>
      <c r="DV3" s="567"/>
      <c r="DW3" s="567"/>
      <c r="DX3" s="567"/>
      <c r="DY3" s="567"/>
      <c r="DZ3" s="567"/>
      <c r="EA3" s="567"/>
      <c r="EB3" s="567"/>
      <c r="EC3" s="567"/>
      <c r="ED3" s="567"/>
      <c r="EE3" s="567"/>
      <c r="EF3" s="567"/>
      <c r="EG3" s="567"/>
      <c r="EH3" s="567"/>
      <c r="EI3" s="567"/>
      <c r="EJ3" s="567"/>
      <c r="EK3" s="567"/>
      <c r="EL3" s="567"/>
      <c r="EM3" s="567"/>
      <c r="EN3" s="567"/>
      <c r="EO3" s="567"/>
      <c r="EP3" s="567"/>
      <c r="EQ3" s="567"/>
      <c r="ER3" s="567"/>
      <c r="ES3" s="567"/>
      <c r="ET3" s="567"/>
      <c r="EU3" s="567"/>
      <c r="EV3" s="567"/>
      <c r="EW3" s="567"/>
      <c r="EX3" s="567"/>
      <c r="EY3" s="567"/>
      <c r="EZ3" s="567"/>
      <c r="FA3" s="567"/>
      <c r="FB3" s="567"/>
      <c r="FC3" s="567"/>
      <c r="FD3" s="567"/>
      <c r="FE3" s="567"/>
      <c r="FF3" s="567"/>
      <c r="FG3" s="567"/>
      <c r="FH3" s="567"/>
      <c r="FI3" s="567"/>
      <c r="FJ3" s="567"/>
      <c r="FK3" s="567"/>
      <c r="FL3" s="567"/>
      <c r="FM3" s="567"/>
      <c r="FN3" s="567"/>
      <c r="FO3" s="567"/>
      <c r="FP3" s="567"/>
      <c r="FQ3" s="567"/>
      <c r="FR3" s="567"/>
      <c r="FS3" s="567"/>
      <c r="FT3" s="567"/>
      <c r="FU3" s="567"/>
      <c r="FV3" s="567"/>
      <c r="FW3" s="567"/>
      <c r="FX3" s="567"/>
      <c r="FY3" s="567"/>
      <c r="FZ3" s="567"/>
      <c r="GA3" s="567"/>
      <c r="GB3" s="567"/>
      <c r="GC3" s="567"/>
      <c r="GD3" s="567"/>
      <c r="GE3" s="567"/>
      <c r="GF3" s="567"/>
      <c r="GG3" s="567"/>
      <c r="GH3" s="567"/>
      <c r="GI3" s="567"/>
      <c r="GJ3" s="567"/>
      <c r="GK3" s="567"/>
      <c r="GL3" s="567"/>
      <c r="GM3" s="567"/>
      <c r="GN3" s="567"/>
      <c r="GO3" s="567"/>
      <c r="GP3" s="567"/>
      <c r="GQ3" s="567"/>
      <c r="GR3" s="567"/>
      <c r="GS3" s="567"/>
      <c r="GT3" s="567"/>
      <c r="GU3" s="567"/>
      <c r="GV3" s="567"/>
      <c r="GW3" s="567"/>
      <c r="GX3" s="567"/>
      <c r="GY3" s="567"/>
      <c r="GZ3" s="567"/>
      <c r="HA3" s="567"/>
      <c r="HB3" s="567"/>
      <c r="HC3" s="567"/>
      <c r="HD3" s="567"/>
      <c r="HE3" s="567"/>
      <c r="HF3" s="567"/>
      <c r="HG3" s="567"/>
      <c r="HH3" s="567"/>
      <c r="HI3" s="567"/>
      <c r="HJ3" s="567"/>
      <c r="HK3" s="567"/>
      <c r="HL3" s="567"/>
      <c r="HM3" s="567"/>
      <c r="HN3" s="567"/>
      <c r="HO3" s="567"/>
      <c r="HP3" s="567"/>
      <c r="HQ3" s="567"/>
      <c r="HR3" s="567"/>
      <c r="HS3" s="567"/>
      <c r="HT3" s="567"/>
      <c r="HU3" s="567"/>
      <c r="HV3" s="567"/>
      <c r="HW3" s="567"/>
      <c r="HX3" s="567"/>
      <c r="HY3" s="567"/>
      <c r="HZ3" s="567"/>
      <c r="IA3" s="567"/>
      <c r="IB3" s="567"/>
      <c r="IC3" s="567"/>
      <c r="ID3" s="567"/>
      <c r="IE3" s="567"/>
      <c r="IF3" s="567"/>
      <c r="IG3" s="567"/>
      <c r="IH3" s="567"/>
      <c r="II3" s="567"/>
      <c r="IJ3" s="567"/>
      <c r="IK3" s="567"/>
      <c r="IL3" s="567"/>
      <c r="IM3" s="567"/>
      <c r="IN3" s="567"/>
      <c r="IO3" s="567"/>
      <c r="IP3" s="567"/>
      <c r="IQ3" s="567"/>
      <c r="IR3" s="567"/>
      <c r="IS3" s="567"/>
      <c r="IT3" s="567"/>
      <c r="IU3" s="567"/>
      <c r="IV3" s="567"/>
    </row>
    <row r="4" spans="1:256" ht="25.5" customHeight="1">
      <c r="A4" s="1089"/>
      <c r="B4" s="1075" t="s">
        <v>10</v>
      </c>
      <c r="C4" s="1075" t="s">
        <v>6</v>
      </c>
      <c r="D4" s="1075" t="s">
        <v>6</v>
      </c>
      <c r="E4" s="1075" t="s">
        <v>6</v>
      </c>
      <c r="F4" s="1075" t="s">
        <v>6</v>
      </c>
      <c r="G4" s="586" t="s">
        <v>6</v>
      </c>
      <c r="H4" s="586" t="s">
        <v>6</v>
      </c>
      <c r="I4" s="586" t="s">
        <v>6</v>
      </c>
      <c r="J4" s="586" t="s">
        <v>6</v>
      </c>
      <c r="K4" s="586" t="s">
        <v>6</v>
      </c>
      <c r="L4" s="586" t="s">
        <v>6</v>
      </c>
      <c r="M4" s="586" t="s">
        <v>6</v>
      </c>
      <c r="N4" s="586" t="s">
        <v>6</v>
      </c>
      <c r="O4" s="586" t="s">
        <v>6</v>
      </c>
      <c r="P4" s="586" t="s">
        <v>6</v>
      </c>
      <c r="Q4" s="586" t="s">
        <v>6</v>
      </c>
      <c r="R4" s="586" t="s">
        <v>6</v>
      </c>
      <c r="S4" s="590" t="s">
        <v>6</v>
      </c>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c r="AW4" s="567"/>
      <c r="AX4" s="567"/>
      <c r="AY4" s="567"/>
      <c r="AZ4" s="567"/>
      <c r="BA4" s="567"/>
      <c r="BB4" s="567"/>
      <c r="BC4" s="567"/>
      <c r="BD4" s="567"/>
      <c r="BE4" s="567"/>
      <c r="BF4" s="567"/>
      <c r="BG4" s="567"/>
      <c r="BH4" s="567"/>
      <c r="BI4" s="567"/>
      <c r="BJ4" s="567"/>
      <c r="BK4" s="567"/>
      <c r="BL4" s="567"/>
      <c r="BM4" s="567"/>
      <c r="BN4" s="567"/>
      <c r="BO4" s="567"/>
      <c r="BP4" s="567"/>
      <c r="BQ4" s="567"/>
      <c r="BR4" s="567"/>
      <c r="BS4" s="567"/>
      <c r="BT4" s="567"/>
      <c r="BU4" s="567"/>
      <c r="BV4" s="567"/>
      <c r="BW4" s="567"/>
      <c r="BX4" s="567"/>
      <c r="BY4" s="567"/>
      <c r="BZ4" s="567"/>
      <c r="CA4" s="567"/>
      <c r="CB4" s="567"/>
      <c r="CC4" s="567"/>
      <c r="CD4" s="567"/>
      <c r="CE4" s="567"/>
      <c r="CF4" s="567"/>
      <c r="CG4" s="567"/>
      <c r="CH4" s="567"/>
      <c r="CI4" s="567"/>
      <c r="CJ4" s="567"/>
      <c r="CK4" s="567"/>
      <c r="CL4" s="567"/>
      <c r="CM4" s="567"/>
      <c r="CN4" s="567"/>
      <c r="CO4" s="567"/>
      <c r="CP4" s="567"/>
      <c r="CQ4" s="567"/>
      <c r="CR4" s="567"/>
      <c r="CS4" s="567"/>
      <c r="CT4" s="567"/>
      <c r="CU4" s="567"/>
      <c r="CV4" s="567"/>
      <c r="CW4" s="567"/>
      <c r="CX4" s="567"/>
      <c r="CY4" s="567"/>
      <c r="CZ4" s="567"/>
      <c r="DA4" s="567"/>
      <c r="DB4" s="567"/>
      <c r="DC4" s="567"/>
      <c r="DD4" s="567"/>
      <c r="DE4" s="567"/>
      <c r="DF4" s="567"/>
      <c r="DG4" s="567"/>
      <c r="DH4" s="567"/>
      <c r="DI4" s="567"/>
      <c r="DJ4" s="567"/>
      <c r="DK4" s="567"/>
      <c r="DL4" s="567"/>
      <c r="DM4" s="567"/>
      <c r="DN4" s="567"/>
      <c r="DO4" s="567"/>
      <c r="DP4" s="567"/>
      <c r="DQ4" s="567"/>
      <c r="DR4" s="567"/>
      <c r="DS4" s="567"/>
      <c r="DT4" s="567"/>
      <c r="DU4" s="567"/>
      <c r="DV4" s="567"/>
      <c r="DW4" s="567"/>
      <c r="DX4" s="567"/>
      <c r="DY4" s="567"/>
      <c r="DZ4" s="567"/>
      <c r="EA4" s="567"/>
      <c r="EB4" s="567"/>
      <c r="EC4" s="567"/>
      <c r="ED4" s="567"/>
      <c r="EE4" s="567"/>
      <c r="EF4" s="567"/>
      <c r="EG4" s="567"/>
      <c r="EH4" s="567"/>
      <c r="EI4" s="567"/>
      <c r="EJ4" s="567"/>
      <c r="EK4" s="567"/>
      <c r="EL4" s="567"/>
      <c r="EM4" s="567"/>
      <c r="EN4" s="567"/>
      <c r="EO4" s="567"/>
      <c r="EP4" s="567"/>
      <c r="EQ4" s="567"/>
      <c r="ER4" s="567"/>
      <c r="ES4" s="567"/>
      <c r="ET4" s="567"/>
      <c r="EU4" s="567"/>
      <c r="EV4" s="567"/>
      <c r="EW4" s="567"/>
      <c r="EX4" s="567"/>
      <c r="EY4" s="567"/>
      <c r="EZ4" s="567"/>
      <c r="FA4" s="567"/>
      <c r="FB4" s="567"/>
      <c r="FC4" s="567"/>
      <c r="FD4" s="567"/>
      <c r="FE4" s="567"/>
      <c r="FF4" s="567"/>
      <c r="FG4" s="567"/>
      <c r="FH4" s="567"/>
      <c r="FI4" s="567"/>
      <c r="FJ4" s="567"/>
      <c r="FK4" s="567"/>
      <c r="FL4" s="567"/>
      <c r="FM4" s="567"/>
      <c r="FN4" s="567"/>
      <c r="FO4" s="567"/>
      <c r="FP4" s="567"/>
      <c r="FQ4" s="567"/>
      <c r="FR4" s="567"/>
      <c r="FS4" s="567"/>
      <c r="FT4" s="567"/>
      <c r="FU4" s="567"/>
      <c r="FV4" s="567"/>
      <c r="FW4" s="567"/>
      <c r="FX4" s="567"/>
      <c r="FY4" s="567"/>
      <c r="FZ4" s="567"/>
      <c r="GA4" s="567"/>
      <c r="GB4" s="567"/>
      <c r="GC4" s="567"/>
      <c r="GD4" s="567"/>
      <c r="GE4" s="567"/>
      <c r="GF4" s="567"/>
      <c r="GG4" s="567"/>
      <c r="GH4" s="567"/>
      <c r="GI4" s="567"/>
      <c r="GJ4" s="567"/>
      <c r="GK4" s="567"/>
      <c r="GL4" s="567"/>
      <c r="GM4" s="567"/>
      <c r="GN4" s="567"/>
      <c r="GO4" s="567"/>
      <c r="GP4" s="567"/>
      <c r="GQ4" s="567"/>
      <c r="GR4" s="567"/>
      <c r="GS4" s="567"/>
      <c r="GT4" s="567"/>
      <c r="GU4" s="567"/>
      <c r="GV4" s="567"/>
      <c r="GW4" s="567"/>
      <c r="GX4" s="567"/>
      <c r="GY4" s="567"/>
      <c r="GZ4" s="567"/>
      <c r="HA4" s="567"/>
      <c r="HB4" s="567"/>
      <c r="HC4" s="567"/>
      <c r="HD4" s="567"/>
      <c r="HE4" s="567"/>
      <c r="HF4" s="567"/>
      <c r="HG4" s="567"/>
      <c r="HH4" s="567"/>
      <c r="HI4" s="567"/>
      <c r="HJ4" s="567"/>
      <c r="HK4" s="567"/>
      <c r="HL4" s="567"/>
      <c r="HM4" s="567"/>
      <c r="HN4" s="567"/>
      <c r="HO4" s="567"/>
      <c r="HP4" s="567"/>
      <c r="HQ4" s="567"/>
      <c r="HR4" s="567"/>
      <c r="HS4" s="567"/>
      <c r="HT4" s="567"/>
      <c r="HU4" s="567"/>
      <c r="HV4" s="567"/>
      <c r="HW4" s="567"/>
      <c r="HX4" s="567"/>
      <c r="HY4" s="567"/>
      <c r="HZ4" s="567"/>
      <c r="IA4" s="567"/>
      <c r="IB4" s="567"/>
      <c r="IC4" s="567"/>
      <c r="ID4" s="567"/>
      <c r="IE4" s="567"/>
      <c r="IF4" s="567"/>
      <c r="IG4" s="567"/>
      <c r="IH4" s="567"/>
      <c r="II4" s="567"/>
      <c r="IJ4" s="567"/>
      <c r="IK4" s="567"/>
      <c r="IL4" s="567"/>
      <c r="IM4" s="567"/>
      <c r="IN4" s="567"/>
      <c r="IO4" s="567"/>
      <c r="IP4" s="567"/>
      <c r="IQ4" s="567"/>
      <c r="IR4" s="567"/>
      <c r="IS4" s="567"/>
      <c r="IT4" s="567"/>
      <c r="IU4" s="567"/>
      <c r="IV4" s="567"/>
    </row>
    <row r="5" spans="1:256" ht="25.5" customHeight="1" thickBot="1">
      <c r="A5" s="1073" t="s">
        <v>704</v>
      </c>
      <c r="B5" s="1073"/>
      <c r="C5" s="1074"/>
      <c r="D5" s="591" t="s">
        <v>6</v>
      </c>
      <c r="E5" s="591" t="s">
        <v>6</v>
      </c>
      <c r="F5" s="592" t="s">
        <v>6</v>
      </c>
      <c r="G5" s="592" t="s">
        <v>6</v>
      </c>
      <c r="H5" s="592" t="s">
        <v>6</v>
      </c>
      <c r="I5" s="592" t="s">
        <v>6</v>
      </c>
      <c r="J5" s="592" t="s">
        <v>6</v>
      </c>
      <c r="K5" s="592" t="s">
        <v>6</v>
      </c>
      <c r="L5" s="592" t="s">
        <v>6</v>
      </c>
      <c r="M5" s="592" t="s">
        <v>6</v>
      </c>
      <c r="N5" s="592" t="s">
        <v>6</v>
      </c>
      <c r="O5" s="592" t="s">
        <v>6</v>
      </c>
      <c r="P5" s="592" t="s">
        <v>6</v>
      </c>
      <c r="Q5" s="592" t="s">
        <v>6</v>
      </c>
      <c r="R5" s="592" t="s">
        <v>6</v>
      </c>
      <c r="S5" s="592" t="s">
        <v>6</v>
      </c>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c r="BV5" s="567"/>
      <c r="BW5" s="567"/>
      <c r="BX5" s="567"/>
      <c r="BY5" s="567"/>
      <c r="BZ5" s="567"/>
      <c r="CA5" s="567"/>
      <c r="CB5" s="567"/>
      <c r="CC5" s="567"/>
      <c r="CD5" s="567"/>
      <c r="CE5" s="567"/>
      <c r="CF5" s="567"/>
      <c r="CG5" s="567"/>
      <c r="CH5" s="567"/>
      <c r="CI5" s="567"/>
      <c r="CJ5" s="567"/>
      <c r="CK5" s="567"/>
      <c r="CL5" s="567"/>
      <c r="CM5" s="567"/>
      <c r="CN5" s="567"/>
      <c r="CO5" s="567"/>
      <c r="CP5" s="567"/>
      <c r="CQ5" s="567"/>
      <c r="CR5" s="567"/>
      <c r="CS5" s="567"/>
      <c r="CT5" s="567"/>
      <c r="CU5" s="567"/>
      <c r="CV5" s="567"/>
      <c r="CW5" s="567"/>
      <c r="CX5" s="567"/>
      <c r="CY5" s="567"/>
      <c r="CZ5" s="567"/>
      <c r="DA5" s="567"/>
      <c r="DB5" s="567"/>
      <c r="DC5" s="567"/>
      <c r="DD5" s="567"/>
      <c r="DE5" s="567"/>
      <c r="DF5" s="567"/>
      <c r="DG5" s="567"/>
      <c r="DH5" s="567"/>
      <c r="DI5" s="567"/>
      <c r="DJ5" s="567"/>
      <c r="DK5" s="567"/>
      <c r="DL5" s="567"/>
      <c r="DM5" s="567"/>
      <c r="DN5" s="567"/>
      <c r="DO5" s="567"/>
      <c r="DP5" s="567"/>
      <c r="DQ5" s="567"/>
      <c r="DR5" s="567"/>
      <c r="DS5" s="567"/>
      <c r="DT5" s="567"/>
      <c r="DU5" s="567"/>
      <c r="DV5" s="567"/>
      <c r="DW5" s="567"/>
      <c r="DX5" s="567"/>
      <c r="DY5" s="567"/>
      <c r="DZ5" s="567"/>
      <c r="EA5" s="567"/>
      <c r="EB5" s="567"/>
      <c r="EC5" s="567"/>
      <c r="ED5" s="567"/>
      <c r="EE5" s="567"/>
      <c r="EF5" s="567"/>
      <c r="EG5" s="567"/>
      <c r="EH5" s="567"/>
      <c r="EI5" s="567"/>
      <c r="EJ5" s="567"/>
      <c r="EK5" s="567"/>
      <c r="EL5" s="567"/>
      <c r="EM5" s="567"/>
      <c r="EN5" s="567"/>
      <c r="EO5" s="567"/>
      <c r="EP5" s="567"/>
      <c r="EQ5" s="567"/>
      <c r="ER5" s="567"/>
      <c r="ES5" s="567"/>
      <c r="ET5" s="567"/>
      <c r="EU5" s="567"/>
      <c r="EV5" s="567"/>
      <c r="EW5" s="567"/>
      <c r="EX5" s="567"/>
      <c r="EY5" s="567"/>
      <c r="EZ5" s="567"/>
      <c r="FA5" s="567"/>
      <c r="FB5" s="567"/>
      <c r="FC5" s="567"/>
      <c r="FD5" s="567"/>
      <c r="FE5" s="567"/>
      <c r="FF5" s="567"/>
      <c r="FG5" s="567"/>
      <c r="FH5" s="567"/>
      <c r="FI5" s="567"/>
      <c r="FJ5" s="567"/>
      <c r="FK5" s="567"/>
      <c r="FL5" s="567"/>
      <c r="FM5" s="567"/>
      <c r="FN5" s="567"/>
      <c r="FO5" s="567"/>
      <c r="FP5" s="567"/>
      <c r="FQ5" s="567"/>
      <c r="FR5" s="567"/>
      <c r="FS5" s="567"/>
      <c r="FT5" s="567"/>
      <c r="FU5" s="567"/>
      <c r="FV5" s="567"/>
      <c r="FW5" s="567"/>
      <c r="FX5" s="567"/>
      <c r="FY5" s="567"/>
      <c r="FZ5" s="567"/>
      <c r="GA5" s="567"/>
      <c r="GB5" s="567"/>
      <c r="GC5" s="567"/>
      <c r="GD5" s="567"/>
      <c r="GE5" s="567"/>
      <c r="GF5" s="567"/>
      <c r="GG5" s="567"/>
      <c r="GH5" s="567"/>
      <c r="GI5" s="567"/>
      <c r="GJ5" s="567"/>
      <c r="GK5" s="567"/>
      <c r="GL5" s="567"/>
      <c r="GM5" s="567"/>
      <c r="GN5" s="567"/>
      <c r="GO5" s="567"/>
      <c r="GP5" s="567"/>
      <c r="GQ5" s="567"/>
      <c r="GR5" s="567"/>
      <c r="GS5" s="567"/>
      <c r="GT5" s="567"/>
      <c r="GU5" s="567"/>
      <c r="GV5" s="567"/>
      <c r="GW5" s="567"/>
      <c r="GX5" s="567"/>
      <c r="GY5" s="567"/>
      <c r="GZ5" s="567"/>
      <c r="HA5" s="567"/>
      <c r="HB5" s="567"/>
      <c r="HC5" s="567"/>
      <c r="HD5" s="567"/>
      <c r="HE5" s="567"/>
      <c r="HF5" s="567"/>
      <c r="HG5" s="567"/>
      <c r="HH5" s="567"/>
      <c r="HI5" s="567"/>
      <c r="HJ5" s="567"/>
      <c r="HK5" s="567"/>
      <c r="HL5" s="567"/>
      <c r="HM5" s="567"/>
      <c r="HN5" s="567"/>
      <c r="HO5" s="567"/>
      <c r="HP5" s="567"/>
      <c r="HQ5" s="567"/>
      <c r="HR5" s="567"/>
      <c r="HS5" s="567"/>
      <c r="HT5" s="567"/>
      <c r="HU5" s="567"/>
      <c r="HV5" s="567"/>
      <c r="HW5" s="567"/>
      <c r="HX5" s="567"/>
      <c r="HY5" s="567"/>
      <c r="HZ5" s="567"/>
      <c r="IA5" s="567"/>
      <c r="IB5" s="567"/>
      <c r="IC5" s="567"/>
      <c r="ID5" s="567"/>
      <c r="IE5" s="567"/>
      <c r="IF5" s="567"/>
      <c r="IG5" s="567"/>
      <c r="IH5" s="567"/>
      <c r="II5" s="567"/>
      <c r="IJ5" s="567"/>
      <c r="IK5" s="567"/>
      <c r="IL5" s="567"/>
      <c r="IM5" s="567"/>
      <c r="IN5" s="567"/>
      <c r="IO5" s="567"/>
      <c r="IP5" s="567"/>
      <c r="IQ5" s="567"/>
      <c r="IR5" s="567"/>
      <c r="IS5" s="567"/>
      <c r="IT5" s="567"/>
      <c r="IU5" s="567"/>
      <c r="IV5" s="567"/>
    </row>
    <row r="6" spans="1:256" s="610" customFormat="1" ht="29.25" customHeight="1" thickTop="1">
      <c r="A6" s="1076" t="s">
        <v>137</v>
      </c>
      <c r="B6" s="1077" t="s">
        <v>6</v>
      </c>
      <c r="C6" s="1082" t="s">
        <v>152</v>
      </c>
      <c r="D6" s="1082" t="s">
        <v>6</v>
      </c>
      <c r="E6" s="1082" t="s">
        <v>6</v>
      </c>
      <c r="F6" s="1082" t="s">
        <v>6</v>
      </c>
      <c r="G6" s="1082" t="s">
        <v>6</v>
      </c>
      <c r="H6" s="1082" t="s">
        <v>6</v>
      </c>
      <c r="I6" s="1082" t="s">
        <v>6</v>
      </c>
      <c r="J6" s="1082" t="s">
        <v>6</v>
      </c>
      <c r="K6" s="1082" t="s">
        <v>6</v>
      </c>
      <c r="L6" s="1082" t="s">
        <v>6</v>
      </c>
      <c r="M6" s="1082" t="s">
        <v>6</v>
      </c>
      <c r="N6" s="1082" t="s">
        <v>6</v>
      </c>
      <c r="O6" s="1082" t="s">
        <v>6</v>
      </c>
      <c r="P6" s="1082" t="s">
        <v>6</v>
      </c>
      <c r="Q6" s="1082" t="s">
        <v>6</v>
      </c>
      <c r="R6" s="1082" t="s">
        <v>6</v>
      </c>
      <c r="S6" s="1083" t="s">
        <v>6</v>
      </c>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c r="BM6" s="567"/>
      <c r="BN6" s="567"/>
      <c r="BO6" s="567"/>
      <c r="BP6" s="567"/>
      <c r="BQ6" s="567"/>
      <c r="BR6" s="567"/>
      <c r="BS6" s="567"/>
      <c r="BT6" s="567"/>
      <c r="BU6" s="567"/>
      <c r="BV6" s="567"/>
      <c r="BW6" s="567"/>
      <c r="BX6" s="567"/>
      <c r="BY6" s="567"/>
      <c r="BZ6" s="567"/>
      <c r="CA6" s="567"/>
      <c r="CB6" s="567"/>
      <c r="CC6" s="567"/>
      <c r="CD6" s="567"/>
      <c r="CE6" s="567"/>
      <c r="CF6" s="567"/>
      <c r="CG6" s="567"/>
      <c r="CH6" s="567"/>
      <c r="CI6" s="567"/>
      <c r="CJ6" s="567"/>
      <c r="CK6" s="567"/>
      <c r="CL6" s="567"/>
      <c r="CM6" s="567"/>
      <c r="CN6" s="567"/>
      <c r="CO6" s="567"/>
      <c r="CP6" s="567"/>
      <c r="CQ6" s="567"/>
      <c r="CR6" s="567"/>
      <c r="CS6" s="567"/>
      <c r="CT6" s="567"/>
      <c r="CU6" s="567"/>
      <c r="CV6" s="567"/>
      <c r="CW6" s="567"/>
      <c r="CX6" s="567"/>
      <c r="CY6" s="567"/>
      <c r="CZ6" s="567"/>
      <c r="DA6" s="567"/>
      <c r="DB6" s="567"/>
      <c r="DC6" s="567"/>
      <c r="DD6" s="567"/>
      <c r="DE6" s="567"/>
      <c r="DF6" s="567"/>
      <c r="DG6" s="567"/>
      <c r="DH6" s="567"/>
      <c r="DI6" s="567"/>
      <c r="DJ6" s="567"/>
      <c r="DK6" s="567"/>
      <c r="DL6" s="567"/>
      <c r="DM6" s="567"/>
      <c r="DN6" s="567"/>
      <c r="DO6" s="567"/>
      <c r="DP6" s="567"/>
      <c r="DQ6" s="567"/>
      <c r="DR6" s="567"/>
      <c r="DS6" s="567"/>
      <c r="DT6" s="567"/>
      <c r="DU6" s="567"/>
      <c r="DV6" s="567"/>
      <c r="DW6" s="567"/>
      <c r="DX6" s="567"/>
      <c r="DY6" s="567"/>
      <c r="DZ6" s="567"/>
      <c r="EA6" s="567"/>
      <c r="EB6" s="567"/>
      <c r="EC6" s="567"/>
      <c r="ED6" s="567"/>
      <c r="EE6" s="567"/>
      <c r="EF6" s="567"/>
      <c r="EG6" s="567"/>
      <c r="EH6" s="567"/>
      <c r="EI6" s="567"/>
      <c r="EJ6" s="567"/>
      <c r="EK6" s="567"/>
      <c r="EL6" s="567"/>
      <c r="EM6" s="567"/>
      <c r="EN6" s="567"/>
      <c r="EO6" s="567"/>
      <c r="EP6" s="567"/>
      <c r="EQ6" s="567"/>
      <c r="ER6" s="567"/>
      <c r="ES6" s="567"/>
      <c r="ET6" s="567"/>
      <c r="EU6" s="567"/>
      <c r="EV6" s="567"/>
      <c r="EW6" s="567"/>
      <c r="EX6" s="567"/>
      <c r="EY6" s="567"/>
      <c r="EZ6" s="567"/>
      <c r="FA6" s="567"/>
      <c r="FB6" s="567"/>
      <c r="FC6" s="567"/>
      <c r="FD6" s="567"/>
      <c r="FE6" s="567"/>
      <c r="FF6" s="567"/>
      <c r="FG6" s="567"/>
      <c r="FH6" s="567"/>
      <c r="FI6" s="567"/>
      <c r="FJ6" s="567"/>
      <c r="FK6" s="567"/>
      <c r="FL6" s="567"/>
      <c r="FM6" s="567"/>
      <c r="FN6" s="567"/>
      <c r="FO6" s="567"/>
      <c r="FP6" s="567"/>
      <c r="FQ6" s="567"/>
      <c r="FR6" s="567"/>
      <c r="FS6" s="567"/>
      <c r="FT6" s="567"/>
      <c r="FU6" s="567"/>
      <c r="FV6" s="567"/>
      <c r="FW6" s="567"/>
      <c r="FX6" s="567"/>
      <c r="FY6" s="567"/>
      <c r="FZ6" s="567"/>
      <c r="GA6" s="567"/>
      <c r="GB6" s="567"/>
      <c r="GC6" s="567"/>
      <c r="GD6" s="567"/>
      <c r="GE6" s="567"/>
      <c r="GF6" s="567"/>
      <c r="GG6" s="567"/>
      <c r="GH6" s="567"/>
      <c r="GI6" s="567"/>
      <c r="GJ6" s="567"/>
      <c r="GK6" s="567"/>
      <c r="GL6" s="567"/>
      <c r="GM6" s="567"/>
      <c r="GN6" s="567"/>
      <c r="GO6" s="567"/>
      <c r="GP6" s="567"/>
      <c r="GQ6" s="567"/>
      <c r="GR6" s="567"/>
      <c r="GS6" s="567"/>
      <c r="GT6" s="567"/>
      <c r="GU6" s="567"/>
      <c r="GV6" s="567"/>
      <c r="GW6" s="567"/>
      <c r="GX6" s="567"/>
      <c r="GY6" s="567"/>
      <c r="GZ6" s="567"/>
      <c r="HA6" s="567"/>
      <c r="HB6" s="567"/>
      <c r="HC6" s="567"/>
      <c r="HD6" s="567"/>
      <c r="HE6" s="567"/>
      <c r="HF6" s="567"/>
      <c r="HG6" s="567"/>
      <c r="HH6" s="567"/>
      <c r="HI6" s="567"/>
      <c r="HJ6" s="567"/>
      <c r="HK6" s="567"/>
      <c r="HL6" s="567"/>
      <c r="HM6" s="567"/>
      <c r="HN6" s="567"/>
      <c r="HO6" s="567"/>
      <c r="HP6" s="567"/>
      <c r="HQ6" s="567"/>
      <c r="HR6" s="567"/>
      <c r="HS6" s="567"/>
      <c r="HT6" s="567"/>
      <c r="HU6" s="567"/>
      <c r="HV6" s="567"/>
      <c r="HW6" s="567"/>
      <c r="HX6" s="567"/>
      <c r="HY6" s="567"/>
      <c r="HZ6" s="567"/>
      <c r="IA6" s="567"/>
      <c r="IB6" s="567"/>
      <c r="IC6" s="567"/>
      <c r="ID6" s="567"/>
      <c r="IE6" s="567"/>
      <c r="IF6" s="567"/>
      <c r="IG6" s="567"/>
      <c r="IH6" s="567"/>
      <c r="II6" s="567"/>
      <c r="IJ6" s="567"/>
      <c r="IK6" s="567"/>
      <c r="IL6" s="567"/>
      <c r="IM6" s="567"/>
      <c r="IN6" s="567"/>
      <c r="IO6" s="567"/>
      <c r="IP6" s="567"/>
      <c r="IQ6" s="567"/>
      <c r="IR6" s="567"/>
      <c r="IS6" s="567"/>
      <c r="IT6" s="567"/>
      <c r="IU6" s="567"/>
      <c r="IV6" s="567"/>
    </row>
    <row r="7" spans="1:256" s="610" customFormat="1" ht="29.25" customHeight="1">
      <c r="A7" s="1078" t="s">
        <v>6</v>
      </c>
      <c r="B7" s="1079" t="s">
        <v>6</v>
      </c>
      <c r="C7" s="1084" t="s">
        <v>705</v>
      </c>
      <c r="D7" s="1085" t="s">
        <v>6</v>
      </c>
      <c r="E7" s="1085" t="s">
        <v>6</v>
      </c>
      <c r="F7" s="1085" t="s">
        <v>6</v>
      </c>
      <c r="G7" s="1085" t="s">
        <v>6</v>
      </c>
      <c r="H7" s="1085" t="s">
        <v>6</v>
      </c>
      <c r="I7" s="1085" t="s">
        <v>6</v>
      </c>
      <c r="J7" s="1086" t="s">
        <v>6</v>
      </c>
      <c r="K7" s="1084" t="s">
        <v>156</v>
      </c>
      <c r="L7" s="1085" t="s">
        <v>6</v>
      </c>
      <c r="M7" s="1085" t="s">
        <v>6</v>
      </c>
      <c r="N7" s="1085" t="s">
        <v>6</v>
      </c>
      <c r="O7" s="1085" t="s">
        <v>6</v>
      </c>
      <c r="P7" s="1085" t="s">
        <v>6</v>
      </c>
      <c r="Q7" s="1085" t="s">
        <v>6</v>
      </c>
      <c r="R7" s="1086" t="s">
        <v>6</v>
      </c>
      <c r="S7" s="611" t="s">
        <v>6</v>
      </c>
      <c r="T7" s="567"/>
      <c r="U7" s="567"/>
      <c r="V7" s="567"/>
      <c r="W7" s="567"/>
      <c r="X7" s="567"/>
      <c r="Y7" s="567"/>
      <c r="Z7" s="567"/>
      <c r="AA7" s="567"/>
      <c r="AB7" s="567"/>
      <c r="AC7" s="567"/>
      <c r="AD7" s="567"/>
      <c r="AE7" s="567"/>
      <c r="AF7" s="567"/>
      <c r="AG7" s="567"/>
      <c r="AH7" s="567"/>
      <c r="AI7" s="567"/>
      <c r="AJ7" s="567"/>
      <c r="AK7" s="567"/>
      <c r="AL7" s="567"/>
      <c r="AM7" s="567"/>
      <c r="AN7" s="567"/>
      <c r="AO7" s="567"/>
      <c r="AP7" s="567"/>
      <c r="AQ7" s="567"/>
      <c r="AR7" s="567"/>
      <c r="AS7" s="567"/>
      <c r="AT7" s="567"/>
      <c r="AU7" s="567"/>
      <c r="AV7" s="567"/>
      <c r="AW7" s="567"/>
      <c r="AX7" s="567"/>
      <c r="AY7" s="567"/>
      <c r="AZ7" s="567"/>
      <c r="BA7" s="567"/>
      <c r="BB7" s="567"/>
      <c r="BC7" s="567"/>
      <c r="BD7" s="567"/>
      <c r="BE7" s="567"/>
      <c r="BF7" s="567"/>
      <c r="BG7" s="567"/>
      <c r="BH7" s="567"/>
      <c r="BI7" s="567"/>
      <c r="BJ7" s="567"/>
      <c r="BK7" s="567"/>
      <c r="BL7" s="567"/>
      <c r="BM7" s="567"/>
      <c r="BN7" s="567"/>
      <c r="BO7" s="567"/>
      <c r="BP7" s="567"/>
      <c r="BQ7" s="567"/>
      <c r="BR7" s="567"/>
      <c r="BS7" s="567"/>
      <c r="BT7" s="567"/>
      <c r="BU7" s="567"/>
      <c r="BV7" s="567"/>
      <c r="BW7" s="567"/>
      <c r="BX7" s="567"/>
      <c r="BY7" s="567"/>
      <c r="BZ7" s="567"/>
      <c r="CA7" s="567"/>
      <c r="CB7" s="567"/>
      <c r="CC7" s="567"/>
      <c r="CD7" s="567"/>
      <c r="CE7" s="567"/>
      <c r="CF7" s="567"/>
      <c r="CG7" s="567"/>
      <c r="CH7" s="567"/>
      <c r="CI7" s="567"/>
      <c r="CJ7" s="567"/>
      <c r="CK7" s="567"/>
      <c r="CL7" s="567"/>
      <c r="CM7" s="567"/>
      <c r="CN7" s="567"/>
      <c r="CO7" s="567"/>
      <c r="CP7" s="567"/>
      <c r="CQ7" s="567"/>
      <c r="CR7" s="567"/>
      <c r="CS7" s="567"/>
      <c r="CT7" s="567"/>
      <c r="CU7" s="567"/>
      <c r="CV7" s="567"/>
      <c r="CW7" s="567"/>
      <c r="CX7" s="567"/>
      <c r="CY7" s="567"/>
      <c r="CZ7" s="567"/>
      <c r="DA7" s="567"/>
      <c r="DB7" s="567"/>
      <c r="DC7" s="567"/>
      <c r="DD7" s="567"/>
      <c r="DE7" s="567"/>
      <c r="DF7" s="567"/>
      <c r="DG7" s="567"/>
      <c r="DH7" s="567"/>
      <c r="DI7" s="567"/>
      <c r="DJ7" s="567"/>
      <c r="DK7" s="567"/>
      <c r="DL7" s="567"/>
      <c r="DM7" s="567"/>
      <c r="DN7" s="567"/>
      <c r="DO7" s="567"/>
      <c r="DP7" s="567"/>
      <c r="DQ7" s="567"/>
      <c r="DR7" s="567"/>
      <c r="DS7" s="567"/>
      <c r="DT7" s="567"/>
      <c r="DU7" s="567"/>
      <c r="DV7" s="567"/>
      <c r="DW7" s="567"/>
      <c r="DX7" s="567"/>
      <c r="DY7" s="567"/>
      <c r="DZ7" s="567"/>
      <c r="EA7" s="567"/>
      <c r="EB7" s="567"/>
      <c r="EC7" s="567"/>
      <c r="ED7" s="567"/>
      <c r="EE7" s="567"/>
      <c r="EF7" s="567"/>
      <c r="EG7" s="567"/>
      <c r="EH7" s="567"/>
      <c r="EI7" s="567"/>
      <c r="EJ7" s="567"/>
      <c r="EK7" s="567"/>
      <c r="EL7" s="567"/>
      <c r="EM7" s="567"/>
      <c r="EN7" s="567"/>
      <c r="EO7" s="567"/>
      <c r="EP7" s="567"/>
      <c r="EQ7" s="567"/>
      <c r="ER7" s="567"/>
      <c r="ES7" s="567"/>
      <c r="ET7" s="567"/>
      <c r="EU7" s="567"/>
      <c r="EV7" s="567"/>
      <c r="EW7" s="567"/>
      <c r="EX7" s="567"/>
      <c r="EY7" s="567"/>
      <c r="EZ7" s="567"/>
      <c r="FA7" s="567"/>
      <c r="FB7" s="567"/>
      <c r="FC7" s="567"/>
      <c r="FD7" s="567"/>
      <c r="FE7" s="567"/>
      <c r="FF7" s="567"/>
      <c r="FG7" s="567"/>
      <c r="FH7" s="567"/>
      <c r="FI7" s="567"/>
      <c r="FJ7" s="567"/>
      <c r="FK7" s="567"/>
      <c r="FL7" s="567"/>
      <c r="FM7" s="567"/>
      <c r="FN7" s="567"/>
      <c r="FO7" s="567"/>
      <c r="FP7" s="567"/>
      <c r="FQ7" s="567"/>
      <c r="FR7" s="567"/>
      <c r="FS7" s="567"/>
      <c r="FT7" s="567"/>
      <c r="FU7" s="567"/>
      <c r="FV7" s="567"/>
      <c r="FW7" s="567"/>
      <c r="FX7" s="567"/>
      <c r="FY7" s="567"/>
      <c r="FZ7" s="567"/>
      <c r="GA7" s="567"/>
      <c r="GB7" s="567"/>
      <c r="GC7" s="567"/>
      <c r="GD7" s="567"/>
      <c r="GE7" s="567"/>
      <c r="GF7" s="567"/>
      <c r="GG7" s="567"/>
      <c r="GH7" s="567"/>
      <c r="GI7" s="567"/>
      <c r="GJ7" s="567"/>
      <c r="GK7" s="567"/>
      <c r="GL7" s="567"/>
      <c r="GM7" s="567"/>
      <c r="GN7" s="567"/>
      <c r="GO7" s="567"/>
      <c r="GP7" s="567"/>
      <c r="GQ7" s="567"/>
      <c r="GR7" s="567"/>
      <c r="GS7" s="567"/>
      <c r="GT7" s="567"/>
      <c r="GU7" s="567"/>
      <c r="GV7" s="567"/>
      <c r="GW7" s="567"/>
      <c r="GX7" s="567"/>
      <c r="GY7" s="567"/>
      <c r="GZ7" s="567"/>
      <c r="HA7" s="567"/>
      <c r="HB7" s="567"/>
      <c r="HC7" s="567"/>
      <c r="HD7" s="567"/>
      <c r="HE7" s="567"/>
      <c r="HF7" s="567"/>
      <c r="HG7" s="567"/>
      <c r="HH7" s="567"/>
      <c r="HI7" s="567"/>
      <c r="HJ7" s="567"/>
      <c r="HK7" s="567"/>
      <c r="HL7" s="567"/>
      <c r="HM7" s="567"/>
      <c r="HN7" s="567"/>
      <c r="HO7" s="567"/>
      <c r="HP7" s="567"/>
      <c r="HQ7" s="567"/>
      <c r="HR7" s="567"/>
      <c r="HS7" s="567"/>
      <c r="HT7" s="567"/>
      <c r="HU7" s="567"/>
      <c r="HV7" s="567"/>
      <c r="HW7" s="567"/>
      <c r="HX7" s="567"/>
      <c r="HY7" s="567"/>
      <c r="HZ7" s="567"/>
      <c r="IA7" s="567"/>
      <c r="IB7" s="567"/>
      <c r="IC7" s="567"/>
      <c r="ID7" s="567"/>
      <c r="IE7" s="567"/>
      <c r="IF7" s="567"/>
      <c r="IG7" s="567"/>
      <c r="IH7" s="567"/>
      <c r="II7" s="567"/>
      <c r="IJ7" s="567"/>
      <c r="IK7" s="567"/>
      <c r="IL7" s="567"/>
      <c r="IM7" s="567"/>
      <c r="IN7" s="567"/>
      <c r="IO7" s="567"/>
      <c r="IP7" s="567"/>
      <c r="IQ7" s="567"/>
      <c r="IR7" s="567"/>
      <c r="IS7" s="567"/>
      <c r="IT7" s="567"/>
      <c r="IU7" s="567"/>
      <c r="IV7" s="567"/>
    </row>
    <row r="8" spans="1:256" s="610" customFormat="1" ht="32.25" customHeight="1">
      <c r="A8" s="1078" t="s">
        <v>6</v>
      </c>
      <c r="B8" s="1079" t="s">
        <v>6</v>
      </c>
      <c r="C8" s="1087" t="s">
        <v>706</v>
      </c>
      <c r="D8" s="1087" t="s">
        <v>6</v>
      </c>
      <c r="E8" s="1087" t="s">
        <v>6</v>
      </c>
      <c r="F8" s="1087" t="s">
        <v>6</v>
      </c>
      <c r="G8" s="1087" t="s">
        <v>156</v>
      </c>
      <c r="H8" s="1087" t="s">
        <v>6</v>
      </c>
      <c r="I8" s="1087" t="s">
        <v>6</v>
      </c>
      <c r="J8" s="1087" t="s">
        <v>6</v>
      </c>
      <c r="K8" s="1087" t="s">
        <v>157</v>
      </c>
      <c r="L8" s="1087" t="s">
        <v>6</v>
      </c>
      <c r="M8" s="1087" t="s">
        <v>6</v>
      </c>
      <c r="N8" s="1087" t="s">
        <v>6</v>
      </c>
      <c r="O8" s="1087" t="s">
        <v>156</v>
      </c>
      <c r="P8" s="1087" t="s">
        <v>6</v>
      </c>
      <c r="Q8" s="1087" t="s">
        <v>6</v>
      </c>
      <c r="R8" s="1087" t="s">
        <v>6</v>
      </c>
      <c r="S8" s="1088" t="s">
        <v>141</v>
      </c>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7"/>
      <c r="AS8" s="567"/>
      <c r="AT8" s="567"/>
      <c r="AU8" s="567"/>
      <c r="AV8" s="567"/>
      <c r="AW8" s="567"/>
      <c r="AX8" s="567"/>
      <c r="AY8" s="567"/>
      <c r="AZ8" s="567"/>
      <c r="BA8" s="567"/>
      <c r="BB8" s="567"/>
      <c r="BC8" s="567"/>
      <c r="BD8" s="567"/>
      <c r="BE8" s="567"/>
      <c r="BF8" s="567"/>
      <c r="BG8" s="567"/>
      <c r="BH8" s="567"/>
      <c r="BI8" s="567"/>
      <c r="BJ8" s="567"/>
      <c r="BK8" s="567"/>
      <c r="BL8" s="567"/>
      <c r="BM8" s="567"/>
      <c r="BN8" s="567"/>
      <c r="BO8" s="567"/>
      <c r="BP8" s="567"/>
      <c r="BQ8" s="567"/>
      <c r="BR8" s="567"/>
      <c r="BS8" s="567"/>
      <c r="BT8" s="567"/>
      <c r="BU8" s="567"/>
      <c r="BV8" s="567"/>
      <c r="BW8" s="567"/>
      <c r="BX8" s="567"/>
      <c r="BY8" s="567"/>
      <c r="BZ8" s="567"/>
      <c r="CA8" s="567"/>
      <c r="CB8" s="567"/>
      <c r="CC8" s="567"/>
      <c r="CD8" s="567"/>
      <c r="CE8" s="567"/>
      <c r="CF8" s="567"/>
      <c r="CG8" s="567"/>
      <c r="CH8" s="567"/>
      <c r="CI8" s="567"/>
      <c r="CJ8" s="567"/>
      <c r="CK8" s="567"/>
      <c r="CL8" s="567"/>
      <c r="CM8" s="567"/>
      <c r="CN8" s="567"/>
      <c r="CO8" s="567"/>
      <c r="CP8" s="567"/>
      <c r="CQ8" s="567"/>
      <c r="CR8" s="567"/>
      <c r="CS8" s="567"/>
      <c r="CT8" s="567"/>
      <c r="CU8" s="567"/>
      <c r="CV8" s="567"/>
      <c r="CW8" s="567"/>
      <c r="CX8" s="567"/>
      <c r="CY8" s="567"/>
      <c r="CZ8" s="567"/>
      <c r="DA8" s="567"/>
      <c r="DB8" s="567"/>
      <c r="DC8" s="567"/>
      <c r="DD8" s="567"/>
      <c r="DE8" s="567"/>
      <c r="DF8" s="567"/>
      <c r="DG8" s="567"/>
      <c r="DH8" s="567"/>
      <c r="DI8" s="567"/>
      <c r="DJ8" s="567"/>
      <c r="DK8" s="567"/>
      <c r="DL8" s="567"/>
      <c r="DM8" s="567"/>
      <c r="DN8" s="567"/>
      <c r="DO8" s="567"/>
      <c r="DP8" s="567"/>
      <c r="DQ8" s="567"/>
      <c r="DR8" s="567"/>
      <c r="DS8" s="567"/>
      <c r="DT8" s="567"/>
      <c r="DU8" s="567"/>
      <c r="DV8" s="567"/>
      <c r="DW8" s="567"/>
      <c r="DX8" s="567"/>
      <c r="DY8" s="567"/>
      <c r="DZ8" s="567"/>
      <c r="EA8" s="567"/>
      <c r="EB8" s="567"/>
      <c r="EC8" s="567"/>
      <c r="ED8" s="567"/>
      <c r="EE8" s="567"/>
      <c r="EF8" s="567"/>
      <c r="EG8" s="567"/>
      <c r="EH8" s="567"/>
      <c r="EI8" s="567"/>
      <c r="EJ8" s="567"/>
      <c r="EK8" s="567"/>
      <c r="EL8" s="567"/>
      <c r="EM8" s="567"/>
      <c r="EN8" s="567"/>
      <c r="EO8" s="567"/>
      <c r="EP8" s="567"/>
      <c r="EQ8" s="567"/>
      <c r="ER8" s="567"/>
      <c r="ES8" s="567"/>
      <c r="ET8" s="567"/>
      <c r="EU8" s="567"/>
      <c r="EV8" s="567"/>
      <c r="EW8" s="567"/>
      <c r="EX8" s="567"/>
      <c r="EY8" s="567"/>
      <c r="EZ8" s="567"/>
      <c r="FA8" s="567"/>
      <c r="FB8" s="567"/>
      <c r="FC8" s="567"/>
      <c r="FD8" s="567"/>
      <c r="FE8" s="567"/>
      <c r="FF8" s="567"/>
      <c r="FG8" s="567"/>
      <c r="FH8" s="567"/>
      <c r="FI8" s="567"/>
      <c r="FJ8" s="567"/>
      <c r="FK8" s="567"/>
      <c r="FL8" s="567"/>
      <c r="FM8" s="567"/>
      <c r="FN8" s="567"/>
      <c r="FO8" s="567"/>
      <c r="FP8" s="567"/>
      <c r="FQ8" s="567"/>
      <c r="FR8" s="567"/>
      <c r="FS8" s="567"/>
      <c r="FT8" s="567"/>
      <c r="FU8" s="567"/>
      <c r="FV8" s="567"/>
      <c r="FW8" s="567"/>
      <c r="FX8" s="567"/>
      <c r="FY8" s="567"/>
      <c r="FZ8" s="567"/>
      <c r="GA8" s="567"/>
      <c r="GB8" s="567"/>
      <c r="GC8" s="567"/>
      <c r="GD8" s="567"/>
      <c r="GE8" s="567"/>
      <c r="GF8" s="567"/>
      <c r="GG8" s="567"/>
      <c r="GH8" s="567"/>
      <c r="GI8" s="567"/>
      <c r="GJ8" s="567"/>
      <c r="GK8" s="567"/>
      <c r="GL8" s="567"/>
      <c r="GM8" s="567"/>
      <c r="GN8" s="567"/>
      <c r="GO8" s="567"/>
      <c r="GP8" s="567"/>
      <c r="GQ8" s="567"/>
      <c r="GR8" s="567"/>
      <c r="GS8" s="567"/>
      <c r="GT8" s="567"/>
      <c r="GU8" s="567"/>
      <c r="GV8" s="567"/>
      <c r="GW8" s="567"/>
      <c r="GX8" s="567"/>
      <c r="GY8" s="567"/>
      <c r="GZ8" s="567"/>
      <c r="HA8" s="567"/>
      <c r="HB8" s="567"/>
      <c r="HC8" s="567"/>
      <c r="HD8" s="567"/>
      <c r="HE8" s="567"/>
      <c r="HF8" s="567"/>
      <c r="HG8" s="567"/>
      <c r="HH8" s="567"/>
      <c r="HI8" s="567"/>
      <c r="HJ8" s="567"/>
      <c r="HK8" s="567"/>
      <c r="HL8" s="567"/>
      <c r="HM8" s="567"/>
      <c r="HN8" s="567"/>
      <c r="HO8" s="567"/>
      <c r="HP8" s="567"/>
      <c r="HQ8" s="567"/>
      <c r="HR8" s="567"/>
      <c r="HS8" s="567"/>
      <c r="HT8" s="567"/>
      <c r="HU8" s="567"/>
      <c r="HV8" s="567"/>
      <c r="HW8" s="567"/>
      <c r="HX8" s="567"/>
      <c r="HY8" s="567"/>
      <c r="HZ8" s="567"/>
      <c r="IA8" s="567"/>
      <c r="IB8" s="567"/>
      <c r="IC8" s="567"/>
      <c r="ID8" s="567"/>
      <c r="IE8" s="567"/>
      <c r="IF8" s="567"/>
      <c r="IG8" s="567"/>
      <c r="IH8" s="567"/>
      <c r="II8" s="567"/>
      <c r="IJ8" s="567"/>
      <c r="IK8" s="567"/>
      <c r="IL8" s="567"/>
      <c r="IM8" s="567"/>
      <c r="IN8" s="567"/>
      <c r="IO8" s="567"/>
      <c r="IP8" s="567"/>
      <c r="IQ8" s="567"/>
      <c r="IR8" s="567"/>
      <c r="IS8" s="567"/>
      <c r="IT8" s="567"/>
      <c r="IU8" s="567"/>
      <c r="IV8" s="567"/>
    </row>
    <row r="9" spans="1:256" s="593" customFormat="1" ht="29.25" customHeight="1">
      <c r="A9" s="1080" t="s">
        <v>6</v>
      </c>
      <c r="B9" s="1081" t="s">
        <v>6</v>
      </c>
      <c r="C9" s="607" t="s">
        <v>142</v>
      </c>
      <c r="D9" s="608" t="s">
        <v>143</v>
      </c>
      <c r="E9" s="608" t="s">
        <v>144</v>
      </c>
      <c r="F9" s="606" t="s">
        <v>145</v>
      </c>
      <c r="G9" s="607" t="s">
        <v>142</v>
      </c>
      <c r="H9" s="608" t="s">
        <v>143</v>
      </c>
      <c r="I9" s="608" t="s">
        <v>144</v>
      </c>
      <c r="J9" s="606" t="s">
        <v>145</v>
      </c>
      <c r="K9" s="609" t="s">
        <v>142</v>
      </c>
      <c r="L9" s="608" t="s">
        <v>143</v>
      </c>
      <c r="M9" s="608" t="s">
        <v>144</v>
      </c>
      <c r="N9" s="606" t="s">
        <v>145</v>
      </c>
      <c r="O9" s="607" t="s">
        <v>142</v>
      </c>
      <c r="P9" s="608" t="s">
        <v>143</v>
      </c>
      <c r="Q9" s="608" t="s">
        <v>144</v>
      </c>
      <c r="R9" s="606" t="s">
        <v>145</v>
      </c>
      <c r="S9" s="1088" t="s">
        <v>6</v>
      </c>
    </row>
    <row r="10" spans="1:256" ht="67.5" hidden="1" customHeight="1">
      <c r="A10" s="594" t="s">
        <v>6</v>
      </c>
      <c r="B10" s="595" t="s">
        <v>6</v>
      </c>
      <c r="C10" s="596" t="s">
        <v>6</v>
      </c>
      <c r="D10" s="597" t="s">
        <v>6</v>
      </c>
      <c r="E10" s="597" t="s">
        <v>6</v>
      </c>
      <c r="F10" s="598" t="s">
        <v>6</v>
      </c>
      <c r="G10" s="596" t="s">
        <v>6</v>
      </c>
      <c r="H10" s="597" t="s">
        <v>6</v>
      </c>
      <c r="I10" s="597" t="s">
        <v>6</v>
      </c>
      <c r="J10" s="598" t="s">
        <v>6</v>
      </c>
      <c r="K10" s="596" t="s">
        <v>6</v>
      </c>
      <c r="L10" s="597" t="s">
        <v>6</v>
      </c>
      <c r="M10" s="597" t="s">
        <v>6</v>
      </c>
      <c r="N10" s="598" t="s">
        <v>6</v>
      </c>
      <c r="O10" s="596" t="s">
        <v>6</v>
      </c>
      <c r="P10" s="597" t="s">
        <v>6</v>
      </c>
      <c r="Q10" s="597" t="s">
        <v>6</v>
      </c>
      <c r="R10" s="598" t="s">
        <v>6</v>
      </c>
      <c r="S10" s="599">
        <f>SUM(C10:R10)</f>
        <v>0</v>
      </c>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c r="BM10" s="567"/>
      <c r="BN10" s="567"/>
      <c r="BO10" s="567"/>
      <c r="BP10" s="567"/>
      <c r="BQ10" s="567"/>
      <c r="BR10" s="567"/>
      <c r="BS10" s="567"/>
      <c r="BT10" s="567"/>
      <c r="BU10" s="567"/>
      <c r="BV10" s="567"/>
      <c r="BW10" s="567"/>
      <c r="BX10" s="567"/>
      <c r="BY10" s="567"/>
      <c r="BZ10" s="567"/>
      <c r="CA10" s="567"/>
      <c r="CB10" s="567"/>
      <c r="CC10" s="567"/>
      <c r="CD10" s="567"/>
      <c r="CE10" s="567"/>
      <c r="CF10" s="567"/>
      <c r="CG10" s="567"/>
      <c r="CH10" s="567"/>
      <c r="CI10" s="567"/>
      <c r="CJ10" s="567"/>
      <c r="CK10" s="567"/>
      <c r="CL10" s="567"/>
      <c r="CM10" s="567"/>
      <c r="CN10" s="567"/>
      <c r="CO10" s="567"/>
      <c r="CP10" s="567"/>
      <c r="CQ10" s="567"/>
      <c r="CR10" s="567"/>
      <c r="CS10" s="567"/>
      <c r="CT10" s="567"/>
      <c r="CU10" s="567"/>
      <c r="CV10" s="567"/>
      <c r="CW10" s="567"/>
      <c r="CX10" s="567"/>
      <c r="CY10" s="567"/>
      <c r="CZ10" s="567"/>
      <c r="DA10" s="567"/>
      <c r="DB10" s="567"/>
      <c r="DC10" s="567"/>
      <c r="DD10" s="567"/>
      <c r="DE10" s="567"/>
      <c r="DF10" s="567"/>
      <c r="DG10" s="567"/>
      <c r="DH10" s="567"/>
      <c r="DI10" s="567"/>
      <c r="DJ10" s="567"/>
      <c r="DK10" s="567"/>
      <c r="DL10" s="567"/>
      <c r="DM10" s="567"/>
      <c r="DN10" s="567"/>
      <c r="DO10" s="567"/>
      <c r="DP10" s="567"/>
      <c r="DQ10" s="567"/>
      <c r="DR10" s="567"/>
      <c r="DS10" s="567"/>
      <c r="DT10" s="567"/>
      <c r="DU10" s="567"/>
      <c r="DV10" s="567"/>
      <c r="DW10" s="567"/>
      <c r="DX10" s="567"/>
      <c r="DY10" s="567"/>
      <c r="DZ10" s="567"/>
      <c r="EA10" s="567"/>
      <c r="EB10" s="567"/>
      <c r="EC10" s="567"/>
      <c r="ED10" s="567"/>
      <c r="EE10" s="567"/>
      <c r="EF10" s="567"/>
      <c r="EG10" s="567"/>
      <c r="EH10" s="567"/>
      <c r="EI10" s="567"/>
      <c r="EJ10" s="567"/>
      <c r="EK10" s="567"/>
      <c r="EL10" s="567"/>
      <c r="EM10" s="567"/>
      <c r="EN10" s="567"/>
      <c r="EO10" s="567"/>
      <c r="EP10" s="567"/>
      <c r="EQ10" s="567"/>
      <c r="ER10" s="567"/>
      <c r="ES10" s="567"/>
      <c r="ET10" s="567"/>
      <c r="EU10" s="567"/>
      <c r="EV10" s="567"/>
      <c r="EW10" s="567"/>
      <c r="EX10" s="567"/>
      <c r="EY10" s="567"/>
      <c r="EZ10" s="567"/>
      <c r="FA10" s="567"/>
      <c r="FB10" s="567"/>
      <c r="FC10" s="567"/>
      <c r="FD10" s="567"/>
      <c r="FE10" s="567"/>
      <c r="FF10" s="567"/>
      <c r="FG10" s="567"/>
      <c r="FH10" s="567"/>
      <c r="FI10" s="567"/>
      <c r="FJ10" s="567"/>
      <c r="FK10" s="567"/>
      <c r="FL10" s="567"/>
      <c r="FM10" s="567"/>
      <c r="FN10" s="567"/>
      <c r="FO10" s="567"/>
      <c r="FP10" s="567"/>
      <c r="FQ10" s="567"/>
      <c r="FR10" s="567"/>
      <c r="FS10" s="567"/>
      <c r="FT10" s="567"/>
      <c r="FU10" s="567"/>
      <c r="FV10" s="567"/>
      <c r="FW10" s="567"/>
      <c r="FX10" s="567"/>
      <c r="FY10" s="567"/>
      <c r="FZ10" s="567"/>
      <c r="GA10" s="567"/>
      <c r="GB10" s="567"/>
      <c r="GC10" s="567"/>
      <c r="GD10" s="567"/>
      <c r="GE10" s="567"/>
      <c r="GF10" s="567"/>
      <c r="GG10" s="567"/>
      <c r="GH10" s="567"/>
      <c r="GI10" s="567"/>
      <c r="GJ10" s="567"/>
      <c r="GK10" s="567"/>
      <c r="GL10" s="567"/>
      <c r="GM10" s="567"/>
      <c r="GN10" s="567"/>
      <c r="GO10" s="567"/>
      <c r="GP10" s="567"/>
      <c r="GQ10" s="567"/>
      <c r="GR10" s="567"/>
      <c r="GS10" s="567"/>
      <c r="GT10" s="567"/>
      <c r="GU10" s="567"/>
      <c r="GV10" s="567"/>
      <c r="GW10" s="567"/>
      <c r="GX10" s="567"/>
      <c r="GY10" s="567"/>
      <c r="GZ10" s="567"/>
      <c r="HA10" s="567"/>
      <c r="HB10" s="567"/>
      <c r="HC10" s="567"/>
      <c r="HD10" s="567"/>
      <c r="HE10" s="567"/>
      <c r="HF10" s="567"/>
      <c r="HG10" s="567"/>
      <c r="HH10" s="567"/>
      <c r="HI10" s="567"/>
      <c r="HJ10" s="567"/>
      <c r="HK10" s="567"/>
      <c r="HL10" s="567"/>
      <c r="HM10" s="567"/>
      <c r="HN10" s="567"/>
      <c r="HO10" s="567"/>
      <c r="HP10" s="567"/>
      <c r="HQ10" s="567"/>
      <c r="HR10" s="567"/>
      <c r="HS10" s="567"/>
      <c r="HT10" s="567"/>
      <c r="HU10" s="567"/>
      <c r="HV10" s="567"/>
      <c r="HW10" s="567"/>
      <c r="HX10" s="567"/>
      <c r="HY10" s="567"/>
      <c r="HZ10" s="567"/>
      <c r="IA10" s="567"/>
      <c r="IB10" s="567"/>
      <c r="IC10" s="567"/>
      <c r="ID10" s="567"/>
      <c r="IE10" s="567"/>
      <c r="IF10" s="567"/>
      <c r="IG10" s="567"/>
      <c r="IH10" s="567"/>
      <c r="II10" s="567"/>
      <c r="IJ10" s="567"/>
      <c r="IK10" s="567"/>
      <c r="IL10" s="567"/>
      <c r="IM10" s="567"/>
      <c r="IN10" s="567"/>
      <c r="IO10" s="567"/>
      <c r="IP10" s="567"/>
      <c r="IQ10" s="567"/>
      <c r="IR10" s="567"/>
      <c r="IS10" s="567"/>
      <c r="IT10" s="567"/>
      <c r="IU10" s="567"/>
      <c r="IV10" s="567"/>
    </row>
    <row r="11" spans="1:256" ht="67.5" hidden="1" customHeight="1">
      <c r="A11" s="594" t="s">
        <v>6</v>
      </c>
      <c r="B11" s="595" t="s">
        <v>6</v>
      </c>
      <c r="C11" s="596" t="s">
        <v>6</v>
      </c>
      <c r="D11" s="597" t="s">
        <v>6</v>
      </c>
      <c r="E11" s="597" t="s">
        <v>6</v>
      </c>
      <c r="F11" s="598" t="s">
        <v>6</v>
      </c>
      <c r="G11" s="596" t="s">
        <v>6</v>
      </c>
      <c r="H11" s="597" t="s">
        <v>6</v>
      </c>
      <c r="I11" s="597" t="s">
        <v>6</v>
      </c>
      <c r="J11" s="598" t="s">
        <v>6</v>
      </c>
      <c r="K11" s="596" t="s">
        <v>6</v>
      </c>
      <c r="L11" s="597" t="s">
        <v>6</v>
      </c>
      <c r="M11" s="597" t="s">
        <v>6</v>
      </c>
      <c r="N11" s="598" t="s">
        <v>6</v>
      </c>
      <c r="O11" s="596" t="s">
        <v>6</v>
      </c>
      <c r="P11" s="597" t="s">
        <v>6</v>
      </c>
      <c r="Q11" s="597" t="s">
        <v>6</v>
      </c>
      <c r="R11" s="598" t="s">
        <v>6</v>
      </c>
      <c r="S11" s="599" t="s">
        <v>6</v>
      </c>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c r="BG11" s="567"/>
      <c r="BH11" s="567"/>
      <c r="BI11" s="567"/>
      <c r="BJ11" s="567"/>
      <c r="BK11" s="567"/>
      <c r="BL11" s="567"/>
      <c r="BM11" s="567"/>
      <c r="BN11" s="567"/>
      <c r="BO11" s="567"/>
      <c r="BP11" s="567"/>
      <c r="BQ11" s="567"/>
      <c r="BR11" s="567"/>
      <c r="BS11" s="567"/>
      <c r="BT11" s="567"/>
      <c r="BU11" s="567"/>
      <c r="BV11" s="567"/>
      <c r="BW11" s="567"/>
      <c r="BX11" s="567"/>
      <c r="BY11" s="567"/>
      <c r="BZ11" s="567"/>
      <c r="CA11" s="567"/>
      <c r="CB11" s="567"/>
      <c r="CC11" s="567"/>
      <c r="CD11" s="567"/>
      <c r="CE11" s="567"/>
      <c r="CF11" s="567"/>
      <c r="CG11" s="567"/>
      <c r="CH11" s="567"/>
      <c r="CI11" s="567"/>
      <c r="CJ11" s="567"/>
      <c r="CK11" s="567"/>
      <c r="CL11" s="567"/>
      <c r="CM11" s="567"/>
      <c r="CN11" s="567"/>
      <c r="CO11" s="567"/>
      <c r="CP11" s="567"/>
      <c r="CQ11" s="567"/>
      <c r="CR11" s="567"/>
      <c r="CS11" s="567"/>
      <c r="CT11" s="567"/>
      <c r="CU11" s="567"/>
      <c r="CV11" s="567"/>
      <c r="CW11" s="567"/>
      <c r="CX11" s="567"/>
      <c r="CY11" s="567"/>
      <c r="CZ11" s="567"/>
      <c r="DA11" s="567"/>
      <c r="DB11" s="567"/>
      <c r="DC11" s="567"/>
      <c r="DD11" s="567"/>
      <c r="DE11" s="567"/>
      <c r="DF11" s="567"/>
      <c r="DG11" s="567"/>
      <c r="DH11" s="567"/>
      <c r="DI11" s="567"/>
      <c r="DJ11" s="567"/>
      <c r="DK11" s="567"/>
      <c r="DL11" s="567"/>
      <c r="DM11" s="567"/>
      <c r="DN11" s="567"/>
      <c r="DO11" s="567"/>
      <c r="DP11" s="567"/>
      <c r="DQ11" s="567"/>
      <c r="DR11" s="567"/>
      <c r="DS11" s="567"/>
      <c r="DT11" s="567"/>
      <c r="DU11" s="567"/>
      <c r="DV11" s="567"/>
      <c r="DW11" s="567"/>
      <c r="DX11" s="567"/>
      <c r="DY11" s="567"/>
      <c r="DZ11" s="567"/>
      <c r="EA11" s="567"/>
      <c r="EB11" s="567"/>
      <c r="EC11" s="567"/>
      <c r="ED11" s="567"/>
      <c r="EE11" s="567"/>
      <c r="EF11" s="567"/>
      <c r="EG11" s="567"/>
      <c r="EH11" s="567"/>
      <c r="EI11" s="567"/>
      <c r="EJ11" s="567"/>
      <c r="EK11" s="567"/>
      <c r="EL11" s="567"/>
      <c r="EM11" s="567"/>
      <c r="EN11" s="567"/>
      <c r="EO11" s="567"/>
      <c r="EP11" s="567"/>
      <c r="EQ11" s="567"/>
      <c r="ER11" s="567"/>
      <c r="ES11" s="567"/>
      <c r="ET11" s="567"/>
      <c r="EU11" s="567"/>
      <c r="EV11" s="567"/>
      <c r="EW11" s="567"/>
      <c r="EX11" s="567"/>
      <c r="EY11" s="567"/>
      <c r="EZ11" s="567"/>
      <c r="FA11" s="567"/>
      <c r="FB11" s="567"/>
      <c r="FC11" s="567"/>
      <c r="FD11" s="567"/>
      <c r="FE11" s="567"/>
      <c r="FF11" s="567"/>
      <c r="FG11" s="567"/>
      <c r="FH11" s="567"/>
      <c r="FI11" s="567"/>
      <c r="FJ11" s="567"/>
      <c r="FK11" s="567"/>
      <c r="FL11" s="567"/>
      <c r="FM11" s="567"/>
      <c r="FN11" s="567"/>
      <c r="FO11" s="567"/>
      <c r="FP11" s="567"/>
      <c r="FQ11" s="567"/>
      <c r="FR11" s="567"/>
      <c r="FS11" s="567"/>
      <c r="FT11" s="567"/>
      <c r="FU11" s="567"/>
      <c r="FV11" s="567"/>
      <c r="FW11" s="567"/>
      <c r="FX11" s="567"/>
      <c r="FY11" s="567"/>
      <c r="FZ11" s="567"/>
      <c r="GA11" s="567"/>
      <c r="GB11" s="567"/>
      <c r="GC11" s="567"/>
      <c r="GD11" s="567"/>
      <c r="GE11" s="567"/>
      <c r="GF11" s="567"/>
      <c r="GG11" s="567"/>
      <c r="GH11" s="567"/>
      <c r="GI11" s="567"/>
      <c r="GJ11" s="567"/>
      <c r="GK11" s="567"/>
      <c r="GL11" s="567"/>
      <c r="GM11" s="567"/>
      <c r="GN11" s="567"/>
      <c r="GO11" s="567"/>
      <c r="GP11" s="567"/>
      <c r="GQ11" s="567"/>
      <c r="GR11" s="567"/>
      <c r="GS11" s="567"/>
      <c r="GT11" s="567"/>
      <c r="GU11" s="567"/>
      <c r="GV11" s="567"/>
      <c r="GW11" s="567"/>
      <c r="GX11" s="567"/>
      <c r="GY11" s="567"/>
      <c r="GZ11" s="567"/>
      <c r="HA11" s="567"/>
      <c r="HB11" s="567"/>
      <c r="HC11" s="567"/>
      <c r="HD11" s="567"/>
      <c r="HE11" s="567"/>
      <c r="HF11" s="567"/>
      <c r="HG11" s="567"/>
      <c r="HH11" s="567"/>
      <c r="HI11" s="567"/>
      <c r="HJ11" s="567"/>
      <c r="HK11" s="567"/>
      <c r="HL11" s="567"/>
      <c r="HM11" s="567"/>
      <c r="HN11" s="567"/>
      <c r="HO11" s="567"/>
      <c r="HP11" s="567"/>
      <c r="HQ11" s="567"/>
      <c r="HR11" s="567"/>
      <c r="HS11" s="567"/>
      <c r="HT11" s="567"/>
      <c r="HU11" s="567"/>
      <c r="HV11" s="567"/>
      <c r="HW11" s="567"/>
      <c r="HX11" s="567"/>
      <c r="HY11" s="567"/>
      <c r="HZ11" s="567"/>
      <c r="IA11" s="567"/>
      <c r="IB11" s="567"/>
      <c r="IC11" s="567"/>
      <c r="ID11" s="567"/>
      <c r="IE11" s="567"/>
      <c r="IF11" s="567"/>
      <c r="IG11" s="567"/>
      <c r="IH11" s="567"/>
      <c r="II11" s="567"/>
      <c r="IJ11" s="567"/>
      <c r="IK11" s="567"/>
      <c r="IL11" s="567"/>
      <c r="IM11" s="567"/>
      <c r="IN11" s="567"/>
      <c r="IO11" s="567"/>
      <c r="IP11" s="567"/>
      <c r="IQ11" s="567"/>
      <c r="IR11" s="567"/>
      <c r="IS11" s="567"/>
      <c r="IT11" s="567"/>
      <c r="IU11" s="567"/>
      <c r="IV11" s="567"/>
    </row>
    <row r="12" spans="1:256" ht="67.5" customHeight="1">
      <c r="A12" s="604"/>
      <c r="B12" s="605"/>
      <c r="C12" s="596"/>
      <c r="D12" s="597"/>
      <c r="E12" s="597"/>
      <c r="F12" s="598"/>
      <c r="G12" s="596"/>
      <c r="H12" s="597"/>
      <c r="I12" s="597"/>
      <c r="J12" s="598"/>
      <c r="K12" s="600"/>
      <c r="L12" s="597"/>
      <c r="M12" s="597"/>
      <c r="N12" s="598"/>
      <c r="O12" s="596"/>
      <c r="P12" s="597"/>
      <c r="Q12" s="597"/>
      <c r="R12" s="598"/>
      <c r="S12" s="599"/>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c r="CD12" s="567"/>
      <c r="CE12" s="567"/>
      <c r="CF12" s="567"/>
      <c r="CG12" s="567"/>
      <c r="CH12" s="567"/>
      <c r="CI12" s="567"/>
      <c r="CJ12" s="567"/>
      <c r="CK12" s="567"/>
      <c r="CL12" s="567"/>
      <c r="CM12" s="567"/>
      <c r="CN12" s="567"/>
      <c r="CO12" s="567"/>
      <c r="CP12" s="567"/>
      <c r="CQ12" s="567"/>
      <c r="CR12" s="567"/>
      <c r="CS12" s="567"/>
      <c r="CT12" s="567"/>
      <c r="CU12" s="567"/>
      <c r="CV12" s="567"/>
      <c r="CW12" s="567"/>
      <c r="CX12" s="567"/>
      <c r="CY12" s="567"/>
      <c r="CZ12" s="567"/>
      <c r="DA12" s="567"/>
      <c r="DB12" s="567"/>
      <c r="DC12" s="567"/>
      <c r="DD12" s="567"/>
      <c r="DE12" s="567"/>
      <c r="DF12" s="567"/>
      <c r="DG12" s="567"/>
      <c r="DH12" s="567"/>
      <c r="DI12" s="567"/>
      <c r="DJ12" s="567"/>
      <c r="DK12" s="567"/>
      <c r="DL12" s="567"/>
      <c r="DM12" s="567"/>
      <c r="DN12" s="567"/>
      <c r="DO12" s="567"/>
      <c r="DP12" s="567"/>
      <c r="DQ12" s="567"/>
      <c r="DR12" s="567"/>
      <c r="DS12" s="567"/>
      <c r="DT12" s="567"/>
      <c r="DU12" s="567"/>
      <c r="DV12" s="567"/>
      <c r="DW12" s="567"/>
      <c r="DX12" s="567"/>
      <c r="DY12" s="567"/>
      <c r="DZ12" s="567"/>
      <c r="EA12" s="567"/>
      <c r="EB12" s="567"/>
      <c r="EC12" s="567"/>
      <c r="ED12" s="567"/>
      <c r="EE12" s="567"/>
      <c r="EF12" s="567"/>
      <c r="EG12" s="567"/>
      <c r="EH12" s="567"/>
      <c r="EI12" s="567"/>
      <c r="EJ12" s="567"/>
      <c r="EK12" s="567"/>
      <c r="EL12" s="567"/>
      <c r="EM12" s="567"/>
      <c r="EN12" s="567"/>
      <c r="EO12" s="567"/>
      <c r="EP12" s="567"/>
      <c r="EQ12" s="567"/>
      <c r="ER12" s="567"/>
      <c r="ES12" s="567"/>
      <c r="ET12" s="567"/>
      <c r="EU12" s="567"/>
      <c r="EV12" s="567"/>
      <c r="EW12" s="567"/>
      <c r="EX12" s="567"/>
      <c r="EY12" s="567"/>
      <c r="EZ12" s="567"/>
      <c r="FA12" s="567"/>
      <c r="FB12" s="567"/>
      <c r="FC12" s="567"/>
      <c r="FD12" s="567"/>
      <c r="FE12" s="567"/>
      <c r="FF12" s="567"/>
      <c r="FG12" s="567"/>
      <c r="FH12" s="567"/>
      <c r="FI12" s="567"/>
      <c r="FJ12" s="567"/>
      <c r="FK12" s="567"/>
      <c r="FL12" s="567"/>
      <c r="FM12" s="567"/>
      <c r="FN12" s="567"/>
      <c r="FO12" s="567"/>
      <c r="FP12" s="567"/>
      <c r="FQ12" s="567"/>
      <c r="FR12" s="567"/>
      <c r="FS12" s="567"/>
      <c r="FT12" s="567"/>
      <c r="FU12" s="567"/>
      <c r="FV12" s="567"/>
      <c r="FW12" s="567"/>
      <c r="FX12" s="567"/>
      <c r="FY12" s="567"/>
      <c r="FZ12" s="567"/>
      <c r="GA12" s="567"/>
      <c r="GB12" s="567"/>
      <c r="GC12" s="567"/>
      <c r="GD12" s="567"/>
      <c r="GE12" s="567"/>
      <c r="GF12" s="567"/>
      <c r="GG12" s="567"/>
      <c r="GH12" s="567"/>
      <c r="GI12" s="567"/>
      <c r="GJ12" s="567"/>
      <c r="GK12" s="567"/>
      <c r="GL12" s="567"/>
      <c r="GM12" s="567"/>
      <c r="GN12" s="567"/>
      <c r="GO12" s="567"/>
      <c r="GP12" s="567"/>
      <c r="GQ12" s="567"/>
      <c r="GR12" s="567"/>
      <c r="GS12" s="567"/>
      <c r="GT12" s="567"/>
      <c r="GU12" s="567"/>
      <c r="GV12" s="567"/>
      <c r="GW12" s="567"/>
      <c r="GX12" s="567"/>
      <c r="GY12" s="567"/>
      <c r="GZ12" s="567"/>
      <c r="HA12" s="567"/>
      <c r="HB12" s="567"/>
      <c r="HC12" s="567"/>
      <c r="HD12" s="567"/>
      <c r="HE12" s="567"/>
      <c r="HF12" s="567"/>
      <c r="HG12" s="567"/>
      <c r="HH12" s="567"/>
      <c r="HI12" s="567"/>
      <c r="HJ12" s="567"/>
      <c r="HK12" s="567"/>
      <c r="HL12" s="567"/>
      <c r="HM12" s="567"/>
      <c r="HN12" s="567"/>
      <c r="HO12" s="567"/>
      <c r="HP12" s="567"/>
      <c r="HQ12" s="567"/>
      <c r="HR12" s="567"/>
      <c r="HS12" s="567"/>
      <c r="HT12" s="567"/>
      <c r="HU12" s="567"/>
      <c r="HV12" s="567"/>
      <c r="HW12" s="567"/>
      <c r="HX12" s="567"/>
      <c r="HY12" s="567"/>
      <c r="HZ12" s="567"/>
      <c r="IA12" s="567"/>
      <c r="IB12" s="567"/>
      <c r="IC12" s="567"/>
      <c r="ID12" s="567"/>
      <c r="IE12" s="567"/>
      <c r="IF12" s="567"/>
      <c r="IG12" s="567"/>
      <c r="IH12" s="567"/>
      <c r="II12" s="567"/>
      <c r="IJ12" s="567"/>
      <c r="IK12" s="567"/>
      <c r="IL12" s="567"/>
      <c r="IM12" s="567"/>
      <c r="IN12" s="567"/>
      <c r="IO12" s="567"/>
      <c r="IP12" s="567"/>
      <c r="IQ12" s="567"/>
      <c r="IR12" s="567"/>
      <c r="IS12" s="567"/>
      <c r="IT12" s="567"/>
      <c r="IU12" s="567"/>
      <c r="IV12" s="567"/>
    </row>
    <row r="13" spans="1:256" ht="67.5" customHeight="1">
      <c r="A13" s="604"/>
      <c r="B13" s="605"/>
      <c r="C13" s="596"/>
      <c r="D13" s="597"/>
      <c r="E13" s="597"/>
      <c r="F13" s="598"/>
      <c r="G13" s="596"/>
      <c r="H13" s="597"/>
      <c r="I13" s="597"/>
      <c r="J13" s="598"/>
      <c r="K13" s="600"/>
      <c r="L13" s="597"/>
      <c r="M13" s="597"/>
      <c r="N13" s="598"/>
      <c r="O13" s="596"/>
      <c r="P13" s="597"/>
      <c r="Q13" s="597"/>
      <c r="R13" s="598"/>
      <c r="S13" s="599"/>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c r="BG13" s="567"/>
      <c r="BH13" s="567"/>
      <c r="BI13" s="567"/>
      <c r="BJ13" s="567"/>
      <c r="BK13" s="567"/>
      <c r="BL13" s="567"/>
      <c r="BM13" s="567"/>
      <c r="BN13" s="567"/>
      <c r="BO13" s="567"/>
      <c r="BP13" s="567"/>
      <c r="BQ13" s="567"/>
      <c r="BR13" s="567"/>
      <c r="BS13" s="567"/>
      <c r="BT13" s="567"/>
      <c r="BU13" s="567"/>
      <c r="BV13" s="567"/>
      <c r="BW13" s="567"/>
      <c r="BX13" s="567"/>
      <c r="BY13" s="567"/>
      <c r="BZ13" s="567"/>
      <c r="CA13" s="567"/>
      <c r="CB13" s="567"/>
      <c r="CC13" s="567"/>
      <c r="CD13" s="567"/>
      <c r="CE13" s="567"/>
      <c r="CF13" s="567"/>
      <c r="CG13" s="567"/>
      <c r="CH13" s="567"/>
      <c r="CI13" s="567"/>
      <c r="CJ13" s="567"/>
      <c r="CK13" s="567"/>
      <c r="CL13" s="567"/>
      <c r="CM13" s="567"/>
      <c r="CN13" s="567"/>
      <c r="CO13" s="567"/>
      <c r="CP13" s="567"/>
      <c r="CQ13" s="567"/>
      <c r="CR13" s="567"/>
      <c r="CS13" s="567"/>
      <c r="CT13" s="567"/>
      <c r="CU13" s="567"/>
      <c r="CV13" s="567"/>
      <c r="CW13" s="567"/>
      <c r="CX13" s="567"/>
      <c r="CY13" s="567"/>
      <c r="CZ13" s="567"/>
      <c r="DA13" s="567"/>
      <c r="DB13" s="567"/>
      <c r="DC13" s="567"/>
      <c r="DD13" s="567"/>
      <c r="DE13" s="567"/>
      <c r="DF13" s="567"/>
      <c r="DG13" s="567"/>
      <c r="DH13" s="567"/>
      <c r="DI13" s="567"/>
      <c r="DJ13" s="567"/>
      <c r="DK13" s="567"/>
      <c r="DL13" s="567"/>
      <c r="DM13" s="567"/>
      <c r="DN13" s="567"/>
      <c r="DO13" s="567"/>
      <c r="DP13" s="567"/>
      <c r="DQ13" s="567"/>
      <c r="DR13" s="567"/>
      <c r="DS13" s="567"/>
      <c r="DT13" s="567"/>
      <c r="DU13" s="567"/>
      <c r="DV13" s="567"/>
      <c r="DW13" s="567"/>
      <c r="DX13" s="567"/>
      <c r="DY13" s="567"/>
      <c r="DZ13" s="567"/>
      <c r="EA13" s="567"/>
      <c r="EB13" s="567"/>
      <c r="EC13" s="567"/>
      <c r="ED13" s="567"/>
      <c r="EE13" s="567"/>
      <c r="EF13" s="567"/>
      <c r="EG13" s="567"/>
      <c r="EH13" s="567"/>
      <c r="EI13" s="567"/>
      <c r="EJ13" s="567"/>
      <c r="EK13" s="567"/>
      <c r="EL13" s="567"/>
      <c r="EM13" s="567"/>
      <c r="EN13" s="567"/>
      <c r="EO13" s="567"/>
      <c r="EP13" s="567"/>
      <c r="EQ13" s="567"/>
      <c r="ER13" s="567"/>
      <c r="ES13" s="567"/>
      <c r="ET13" s="567"/>
      <c r="EU13" s="567"/>
      <c r="EV13" s="567"/>
      <c r="EW13" s="567"/>
      <c r="EX13" s="567"/>
      <c r="EY13" s="567"/>
      <c r="EZ13" s="567"/>
      <c r="FA13" s="567"/>
      <c r="FB13" s="567"/>
      <c r="FC13" s="567"/>
      <c r="FD13" s="567"/>
      <c r="FE13" s="567"/>
      <c r="FF13" s="567"/>
      <c r="FG13" s="567"/>
      <c r="FH13" s="567"/>
      <c r="FI13" s="567"/>
      <c r="FJ13" s="567"/>
      <c r="FK13" s="567"/>
      <c r="FL13" s="567"/>
      <c r="FM13" s="567"/>
      <c r="FN13" s="567"/>
      <c r="FO13" s="567"/>
      <c r="FP13" s="567"/>
      <c r="FQ13" s="567"/>
      <c r="FR13" s="567"/>
      <c r="FS13" s="567"/>
      <c r="FT13" s="567"/>
      <c r="FU13" s="567"/>
      <c r="FV13" s="567"/>
      <c r="FW13" s="567"/>
      <c r="FX13" s="567"/>
      <c r="FY13" s="567"/>
      <c r="FZ13" s="567"/>
      <c r="GA13" s="567"/>
      <c r="GB13" s="567"/>
      <c r="GC13" s="567"/>
      <c r="GD13" s="567"/>
      <c r="GE13" s="567"/>
      <c r="GF13" s="567"/>
      <c r="GG13" s="567"/>
      <c r="GH13" s="567"/>
      <c r="GI13" s="567"/>
      <c r="GJ13" s="567"/>
      <c r="GK13" s="567"/>
      <c r="GL13" s="567"/>
      <c r="GM13" s="567"/>
      <c r="GN13" s="567"/>
      <c r="GO13" s="567"/>
      <c r="GP13" s="567"/>
      <c r="GQ13" s="567"/>
      <c r="GR13" s="567"/>
      <c r="GS13" s="567"/>
      <c r="GT13" s="567"/>
      <c r="GU13" s="567"/>
      <c r="GV13" s="567"/>
      <c r="GW13" s="567"/>
      <c r="GX13" s="567"/>
      <c r="GY13" s="567"/>
      <c r="GZ13" s="567"/>
      <c r="HA13" s="567"/>
      <c r="HB13" s="567"/>
      <c r="HC13" s="567"/>
      <c r="HD13" s="567"/>
      <c r="HE13" s="567"/>
      <c r="HF13" s="567"/>
      <c r="HG13" s="567"/>
      <c r="HH13" s="567"/>
      <c r="HI13" s="567"/>
      <c r="HJ13" s="567"/>
      <c r="HK13" s="567"/>
      <c r="HL13" s="567"/>
      <c r="HM13" s="567"/>
      <c r="HN13" s="567"/>
      <c r="HO13" s="567"/>
      <c r="HP13" s="567"/>
      <c r="HQ13" s="567"/>
      <c r="HR13" s="567"/>
      <c r="HS13" s="567"/>
      <c r="HT13" s="567"/>
      <c r="HU13" s="567"/>
      <c r="HV13" s="567"/>
      <c r="HW13" s="567"/>
      <c r="HX13" s="567"/>
      <c r="HY13" s="567"/>
      <c r="HZ13" s="567"/>
      <c r="IA13" s="567"/>
      <c r="IB13" s="567"/>
      <c r="IC13" s="567"/>
      <c r="ID13" s="567"/>
      <c r="IE13" s="567"/>
      <c r="IF13" s="567"/>
      <c r="IG13" s="567"/>
      <c r="IH13" s="567"/>
      <c r="II13" s="567"/>
      <c r="IJ13" s="567"/>
      <c r="IK13" s="567"/>
      <c r="IL13" s="567"/>
      <c r="IM13" s="567"/>
      <c r="IN13" s="567"/>
      <c r="IO13" s="567"/>
      <c r="IP13" s="567"/>
      <c r="IQ13" s="567"/>
      <c r="IR13" s="567"/>
      <c r="IS13" s="567"/>
      <c r="IT13" s="567"/>
      <c r="IU13" s="567"/>
      <c r="IV13" s="567"/>
    </row>
    <row r="14" spans="1:256" ht="67.5" customHeight="1">
      <c r="A14" s="604"/>
      <c r="B14" s="605"/>
      <c r="C14" s="596"/>
      <c r="D14" s="597"/>
      <c r="E14" s="597"/>
      <c r="F14" s="598"/>
      <c r="G14" s="596"/>
      <c r="H14" s="597"/>
      <c r="I14" s="597"/>
      <c r="J14" s="598"/>
      <c r="K14" s="600"/>
      <c r="L14" s="597"/>
      <c r="M14" s="597"/>
      <c r="N14" s="598"/>
      <c r="O14" s="596"/>
      <c r="P14" s="597"/>
      <c r="Q14" s="597"/>
      <c r="R14" s="598"/>
      <c r="S14" s="599"/>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c r="BG14" s="567"/>
      <c r="BH14" s="567"/>
      <c r="BI14" s="567"/>
      <c r="BJ14" s="567"/>
      <c r="BK14" s="567"/>
      <c r="BL14" s="567"/>
      <c r="BM14" s="567"/>
      <c r="BN14" s="567"/>
      <c r="BO14" s="567"/>
      <c r="BP14" s="567"/>
      <c r="BQ14" s="567"/>
      <c r="BR14" s="567"/>
      <c r="BS14" s="567"/>
      <c r="BT14" s="567"/>
      <c r="BU14" s="567"/>
      <c r="BV14" s="567"/>
      <c r="BW14" s="567"/>
      <c r="BX14" s="567"/>
      <c r="BY14" s="567"/>
      <c r="BZ14" s="567"/>
      <c r="CA14" s="567"/>
      <c r="CB14" s="567"/>
      <c r="CC14" s="567"/>
      <c r="CD14" s="567"/>
      <c r="CE14" s="567"/>
      <c r="CF14" s="567"/>
      <c r="CG14" s="567"/>
      <c r="CH14" s="567"/>
      <c r="CI14" s="567"/>
      <c r="CJ14" s="567"/>
      <c r="CK14" s="567"/>
      <c r="CL14" s="567"/>
      <c r="CM14" s="567"/>
      <c r="CN14" s="567"/>
      <c r="CO14" s="567"/>
      <c r="CP14" s="567"/>
      <c r="CQ14" s="567"/>
      <c r="CR14" s="567"/>
      <c r="CS14" s="567"/>
      <c r="CT14" s="567"/>
      <c r="CU14" s="567"/>
      <c r="CV14" s="567"/>
      <c r="CW14" s="567"/>
      <c r="CX14" s="567"/>
      <c r="CY14" s="567"/>
      <c r="CZ14" s="567"/>
      <c r="DA14" s="567"/>
      <c r="DB14" s="567"/>
      <c r="DC14" s="567"/>
      <c r="DD14" s="567"/>
      <c r="DE14" s="567"/>
      <c r="DF14" s="567"/>
      <c r="DG14" s="567"/>
      <c r="DH14" s="567"/>
      <c r="DI14" s="567"/>
      <c r="DJ14" s="567"/>
      <c r="DK14" s="567"/>
      <c r="DL14" s="567"/>
      <c r="DM14" s="567"/>
      <c r="DN14" s="567"/>
      <c r="DO14" s="567"/>
      <c r="DP14" s="567"/>
      <c r="DQ14" s="567"/>
      <c r="DR14" s="567"/>
      <c r="DS14" s="567"/>
      <c r="DT14" s="567"/>
      <c r="DU14" s="567"/>
      <c r="DV14" s="567"/>
      <c r="DW14" s="567"/>
      <c r="DX14" s="567"/>
      <c r="DY14" s="567"/>
      <c r="DZ14" s="567"/>
      <c r="EA14" s="567"/>
      <c r="EB14" s="567"/>
      <c r="EC14" s="567"/>
      <c r="ED14" s="567"/>
      <c r="EE14" s="567"/>
      <c r="EF14" s="567"/>
      <c r="EG14" s="567"/>
      <c r="EH14" s="567"/>
      <c r="EI14" s="567"/>
      <c r="EJ14" s="567"/>
      <c r="EK14" s="567"/>
      <c r="EL14" s="567"/>
      <c r="EM14" s="567"/>
      <c r="EN14" s="567"/>
      <c r="EO14" s="567"/>
      <c r="EP14" s="567"/>
      <c r="EQ14" s="567"/>
      <c r="ER14" s="567"/>
      <c r="ES14" s="567"/>
      <c r="ET14" s="567"/>
      <c r="EU14" s="567"/>
      <c r="EV14" s="567"/>
      <c r="EW14" s="567"/>
      <c r="EX14" s="567"/>
      <c r="EY14" s="567"/>
      <c r="EZ14" s="567"/>
      <c r="FA14" s="567"/>
      <c r="FB14" s="567"/>
      <c r="FC14" s="567"/>
      <c r="FD14" s="567"/>
      <c r="FE14" s="567"/>
      <c r="FF14" s="567"/>
      <c r="FG14" s="567"/>
      <c r="FH14" s="567"/>
      <c r="FI14" s="567"/>
      <c r="FJ14" s="567"/>
      <c r="FK14" s="567"/>
      <c r="FL14" s="567"/>
      <c r="FM14" s="567"/>
      <c r="FN14" s="567"/>
      <c r="FO14" s="567"/>
      <c r="FP14" s="567"/>
      <c r="FQ14" s="567"/>
      <c r="FR14" s="567"/>
      <c r="FS14" s="567"/>
      <c r="FT14" s="567"/>
      <c r="FU14" s="567"/>
      <c r="FV14" s="567"/>
      <c r="FW14" s="567"/>
      <c r="FX14" s="567"/>
      <c r="FY14" s="567"/>
      <c r="FZ14" s="567"/>
      <c r="GA14" s="567"/>
      <c r="GB14" s="567"/>
      <c r="GC14" s="567"/>
      <c r="GD14" s="567"/>
      <c r="GE14" s="567"/>
      <c r="GF14" s="567"/>
      <c r="GG14" s="567"/>
      <c r="GH14" s="567"/>
      <c r="GI14" s="567"/>
      <c r="GJ14" s="567"/>
      <c r="GK14" s="567"/>
      <c r="GL14" s="567"/>
      <c r="GM14" s="567"/>
      <c r="GN14" s="567"/>
      <c r="GO14" s="567"/>
      <c r="GP14" s="567"/>
      <c r="GQ14" s="567"/>
      <c r="GR14" s="567"/>
      <c r="GS14" s="567"/>
      <c r="GT14" s="567"/>
      <c r="GU14" s="567"/>
      <c r="GV14" s="567"/>
      <c r="GW14" s="567"/>
      <c r="GX14" s="567"/>
      <c r="GY14" s="567"/>
      <c r="GZ14" s="567"/>
      <c r="HA14" s="567"/>
      <c r="HB14" s="567"/>
      <c r="HC14" s="567"/>
      <c r="HD14" s="567"/>
      <c r="HE14" s="567"/>
      <c r="HF14" s="567"/>
      <c r="HG14" s="567"/>
      <c r="HH14" s="567"/>
      <c r="HI14" s="567"/>
      <c r="HJ14" s="567"/>
      <c r="HK14" s="567"/>
      <c r="HL14" s="567"/>
      <c r="HM14" s="567"/>
      <c r="HN14" s="567"/>
      <c r="HO14" s="567"/>
      <c r="HP14" s="567"/>
      <c r="HQ14" s="567"/>
      <c r="HR14" s="567"/>
      <c r="HS14" s="567"/>
      <c r="HT14" s="567"/>
      <c r="HU14" s="567"/>
      <c r="HV14" s="567"/>
      <c r="HW14" s="567"/>
      <c r="HX14" s="567"/>
      <c r="HY14" s="567"/>
      <c r="HZ14" s="567"/>
      <c r="IA14" s="567"/>
      <c r="IB14" s="567"/>
      <c r="IC14" s="567"/>
      <c r="ID14" s="567"/>
      <c r="IE14" s="567"/>
      <c r="IF14" s="567"/>
      <c r="IG14" s="567"/>
      <c r="IH14" s="567"/>
      <c r="II14" s="567"/>
      <c r="IJ14" s="567"/>
      <c r="IK14" s="567"/>
      <c r="IL14" s="567"/>
      <c r="IM14" s="567"/>
      <c r="IN14" s="567"/>
      <c r="IO14" s="567"/>
      <c r="IP14" s="567"/>
      <c r="IQ14" s="567"/>
      <c r="IR14" s="567"/>
      <c r="IS14" s="567"/>
      <c r="IT14" s="567"/>
      <c r="IU14" s="567"/>
      <c r="IV14" s="567"/>
    </row>
    <row r="15" spans="1:256" ht="67.5" customHeight="1">
      <c r="A15" s="604"/>
      <c r="B15" s="605"/>
      <c r="C15" s="596"/>
      <c r="D15" s="597"/>
      <c r="E15" s="597"/>
      <c r="F15" s="598"/>
      <c r="G15" s="596"/>
      <c r="H15" s="597"/>
      <c r="I15" s="597"/>
      <c r="J15" s="598"/>
      <c r="K15" s="600"/>
      <c r="L15" s="597"/>
      <c r="M15" s="597"/>
      <c r="N15" s="598"/>
      <c r="O15" s="596"/>
      <c r="P15" s="597"/>
      <c r="Q15" s="597"/>
      <c r="R15" s="598"/>
      <c r="S15" s="599"/>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c r="BG15" s="567"/>
      <c r="BH15" s="567"/>
      <c r="BI15" s="567"/>
      <c r="BJ15" s="567"/>
      <c r="BK15" s="567"/>
      <c r="BL15" s="567"/>
      <c r="BM15" s="567"/>
      <c r="BN15" s="567"/>
      <c r="BO15" s="567"/>
      <c r="BP15" s="567"/>
      <c r="BQ15" s="567"/>
      <c r="BR15" s="567"/>
      <c r="BS15" s="567"/>
      <c r="BT15" s="567"/>
      <c r="BU15" s="567"/>
      <c r="BV15" s="567"/>
      <c r="BW15" s="567"/>
      <c r="BX15" s="567"/>
      <c r="BY15" s="567"/>
      <c r="BZ15" s="567"/>
      <c r="CA15" s="567"/>
      <c r="CB15" s="567"/>
      <c r="CC15" s="567"/>
      <c r="CD15" s="567"/>
      <c r="CE15" s="567"/>
      <c r="CF15" s="567"/>
      <c r="CG15" s="567"/>
      <c r="CH15" s="567"/>
      <c r="CI15" s="567"/>
      <c r="CJ15" s="567"/>
      <c r="CK15" s="567"/>
      <c r="CL15" s="567"/>
      <c r="CM15" s="567"/>
      <c r="CN15" s="567"/>
      <c r="CO15" s="567"/>
      <c r="CP15" s="567"/>
      <c r="CQ15" s="567"/>
      <c r="CR15" s="567"/>
      <c r="CS15" s="567"/>
      <c r="CT15" s="567"/>
      <c r="CU15" s="567"/>
      <c r="CV15" s="567"/>
      <c r="CW15" s="567"/>
      <c r="CX15" s="567"/>
      <c r="CY15" s="567"/>
      <c r="CZ15" s="567"/>
      <c r="DA15" s="567"/>
      <c r="DB15" s="567"/>
      <c r="DC15" s="567"/>
      <c r="DD15" s="567"/>
      <c r="DE15" s="567"/>
      <c r="DF15" s="567"/>
      <c r="DG15" s="567"/>
      <c r="DH15" s="567"/>
      <c r="DI15" s="567"/>
      <c r="DJ15" s="567"/>
      <c r="DK15" s="567"/>
      <c r="DL15" s="567"/>
      <c r="DM15" s="567"/>
      <c r="DN15" s="567"/>
      <c r="DO15" s="567"/>
      <c r="DP15" s="567"/>
      <c r="DQ15" s="567"/>
      <c r="DR15" s="567"/>
      <c r="DS15" s="567"/>
      <c r="DT15" s="567"/>
      <c r="DU15" s="567"/>
      <c r="DV15" s="567"/>
      <c r="DW15" s="567"/>
      <c r="DX15" s="567"/>
      <c r="DY15" s="567"/>
      <c r="DZ15" s="567"/>
      <c r="EA15" s="567"/>
      <c r="EB15" s="567"/>
      <c r="EC15" s="567"/>
      <c r="ED15" s="567"/>
      <c r="EE15" s="567"/>
      <c r="EF15" s="567"/>
      <c r="EG15" s="567"/>
      <c r="EH15" s="567"/>
      <c r="EI15" s="567"/>
      <c r="EJ15" s="567"/>
      <c r="EK15" s="567"/>
      <c r="EL15" s="567"/>
      <c r="EM15" s="567"/>
      <c r="EN15" s="567"/>
      <c r="EO15" s="567"/>
      <c r="EP15" s="567"/>
      <c r="EQ15" s="567"/>
      <c r="ER15" s="567"/>
      <c r="ES15" s="567"/>
      <c r="ET15" s="567"/>
      <c r="EU15" s="567"/>
      <c r="EV15" s="567"/>
      <c r="EW15" s="567"/>
      <c r="EX15" s="567"/>
      <c r="EY15" s="567"/>
      <c r="EZ15" s="567"/>
      <c r="FA15" s="567"/>
      <c r="FB15" s="567"/>
      <c r="FC15" s="567"/>
      <c r="FD15" s="567"/>
      <c r="FE15" s="567"/>
      <c r="FF15" s="567"/>
      <c r="FG15" s="567"/>
      <c r="FH15" s="567"/>
      <c r="FI15" s="567"/>
      <c r="FJ15" s="567"/>
      <c r="FK15" s="567"/>
      <c r="FL15" s="567"/>
      <c r="FM15" s="567"/>
      <c r="FN15" s="567"/>
      <c r="FO15" s="567"/>
      <c r="FP15" s="567"/>
      <c r="FQ15" s="567"/>
      <c r="FR15" s="567"/>
      <c r="FS15" s="567"/>
      <c r="FT15" s="567"/>
      <c r="FU15" s="567"/>
      <c r="FV15" s="567"/>
      <c r="FW15" s="567"/>
      <c r="FX15" s="567"/>
      <c r="FY15" s="567"/>
      <c r="FZ15" s="567"/>
      <c r="GA15" s="567"/>
      <c r="GB15" s="567"/>
      <c r="GC15" s="567"/>
      <c r="GD15" s="567"/>
      <c r="GE15" s="567"/>
      <c r="GF15" s="567"/>
      <c r="GG15" s="567"/>
      <c r="GH15" s="567"/>
      <c r="GI15" s="567"/>
      <c r="GJ15" s="567"/>
      <c r="GK15" s="567"/>
      <c r="GL15" s="567"/>
      <c r="GM15" s="567"/>
      <c r="GN15" s="567"/>
      <c r="GO15" s="567"/>
      <c r="GP15" s="567"/>
      <c r="GQ15" s="567"/>
      <c r="GR15" s="567"/>
      <c r="GS15" s="567"/>
      <c r="GT15" s="567"/>
      <c r="GU15" s="567"/>
      <c r="GV15" s="567"/>
      <c r="GW15" s="567"/>
      <c r="GX15" s="567"/>
      <c r="GY15" s="567"/>
      <c r="GZ15" s="567"/>
      <c r="HA15" s="567"/>
      <c r="HB15" s="567"/>
      <c r="HC15" s="567"/>
      <c r="HD15" s="567"/>
      <c r="HE15" s="567"/>
      <c r="HF15" s="567"/>
      <c r="HG15" s="567"/>
      <c r="HH15" s="567"/>
      <c r="HI15" s="567"/>
      <c r="HJ15" s="567"/>
      <c r="HK15" s="567"/>
      <c r="HL15" s="567"/>
      <c r="HM15" s="567"/>
      <c r="HN15" s="567"/>
      <c r="HO15" s="567"/>
      <c r="HP15" s="567"/>
      <c r="HQ15" s="567"/>
      <c r="HR15" s="567"/>
      <c r="HS15" s="567"/>
      <c r="HT15" s="567"/>
      <c r="HU15" s="567"/>
      <c r="HV15" s="567"/>
      <c r="HW15" s="567"/>
      <c r="HX15" s="567"/>
      <c r="HY15" s="567"/>
      <c r="HZ15" s="567"/>
      <c r="IA15" s="567"/>
      <c r="IB15" s="567"/>
      <c r="IC15" s="567"/>
      <c r="ID15" s="567"/>
      <c r="IE15" s="567"/>
      <c r="IF15" s="567"/>
      <c r="IG15" s="567"/>
      <c r="IH15" s="567"/>
      <c r="II15" s="567"/>
      <c r="IJ15" s="567"/>
      <c r="IK15" s="567"/>
      <c r="IL15" s="567"/>
      <c r="IM15" s="567"/>
      <c r="IN15" s="567"/>
      <c r="IO15" s="567"/>
      <c r="IP15" s="567"/>
      <c r="IQ15" s="567"/>
      <c r="IR15" s="567"/>
      <c r="IS15" s="567"/>
      <c r="IT15" s="567"/>
      <c r="IU15" s="567"/>
      <c r="IV15" s="567"/>
    </row>
    <row r="16" spans="1:256" ht="67.5" customHeight="1">
      <c r="A16" s="604"/>
      <c r="B16" s="605"/>
      <c r="C16" s="596"/>
      <c r="D16" s="597"/>
      <c r="E16" s="597"/>
      <c r="F16" s="598"/>
      <c r="G16" s="596"/>
      <c r="H16" s="597"/>
      <c r="I16" s="597"/>
      <c r="J16" s="598"/>
      <c r="K16" s="600"/>
      <c r="L16" s="597"/>
      <c r="M16" s="597"/>
      <c r="N16" s="598"/>
      <c r="O16" s="596"/>
      <c r="P16" s="597"/>
      <c r="Q16" s="597"/>
      <c r="R16" s="598"/>
      <c r="S16" s="599"/>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c r="BG16" s="567"/>
      <c r="BH16" s="567"/>
      <c r="BI16" s="567"/>
      <c r="BJ16" s="567"/>
      <c r="BK16" s="567"/>
      <c r="BL16" s="567"/>
      <c r="BM16" s="567"/>
      <c r="BN16" s="567"/>
      <c r="BO16" s="567"/>
      <c r="BP16" s="567"/>
      <c r="BQ16" s="567"/>
      <c r="BR16" s="567"/>
      <c r="BS16" s="567"/>
      <c r="BT16" s="567"/>
      <c r="BU16" s="567"/>
      <c r="BV16" s="567"/>
      <c r="BW16" s="567"/>
      <c r="BX16" s="567"/>
      <c r="BY16" s="567"/>
      <c r="BZ16" s="567"/>
      <c r="CA16" s="567"/>
      <c r="CB16" s="567"/>
      <c r="CC16" s="567"/>
      <c r="CD16" s="567"/>
      <c r="CE16" s="567"/>
      <c r="CF16" s="567"/>
      <c r="CG16" s="567"/>
      <c r="CH16" s="567"/>
      <c r="CI16" s="567"/>
      <c r="CJ16" s="567"/>
      <c r="CK16" s="567"/>
      <c r="CL16" s="567"/>
      <c r="CM16" s="567"/>
      <c r="CN16" s="567"/>
      <c r="CO16" s="567"/>
      <c r="CP16" s="567"/>
      <c r="CQ16" s="567"/>
      <c r="CR16" s="567"/>
      <c r="CS16" s="567"/>
      <c r="CT16" s="567"/>
      <c r="CU16" s="567"/>
      <c r="CV16" s="567"/>
      <c r="CW16" s="567"/>
      <c r="CX16" s="567"/>
      <c r="CY16" s="567"/>
      <c r="CZ16" s="567"/>
      <c r="DA16" s="567"/>
      <c r="DB16" s="567"/>
      <c r="DC16" s="567"/>
      <c r="DD16" s="567"/>
      <c r="DE16" s="567"/>
      <c r="DF16" s="567"/>
      <c r="DG16" s="567"/>
      <c r="DH16" s="567"/>
      <c r="DI16" s="567"/>
      <c r="DJ16" s="567"/>
      <c r="DK16" s="567"/>
      <c r="DL16" s="567"/>
      <c r="DM16" s="567"/>
      <c r="DN16" s="567"/>
      <c r="DO16" s="567"/>
      <c r="DP16" s="567"/>
      <c r="DQ16" s="567"/>
      <c r="DR16" s="567"/>
      <c r="DS16" s="567"/>
      <c r="DT16" s="567"/>
      <c r="DU16" s="567"/>
      <c r="DV16" s="567"/>
      <c r="DW16" s="567"/>
      <c r="DX16" s="567"/>
      <c r="DY16" s="567"/>
      <c r="DZ16" s="567"/>
      <c r="EA16" s="567"/>
      <c r="EB16" s="567"/>
      <c r="EC16" s="567"/>
      <c r="ED16" s="567"/>
      <c r="EE16" s="567"/>
      <c r="EF16" s="567"/>
      <c r="EG16" s="567"/>
      <c r="EH16" s="567"/>
      <c r="EI16" s="567"/>
      <c r="EJ16" s="567"/>
      <c r="EK16" s="567"/>
      <c r="EL16" s="567"/>
      <c r="EM16" s="567"/>
      <c r="EN16" s="567"/>
      <c r="EO16" s="567"/>
      <c r="EP16" s="567"/>
      <c r="EQ16" s="567"/>
      <c r="ER16" s="567"/>
      <c r="ES16" s="567"/>
      <c r="ET16" s="567"/>
      <c r="EU16" s="567"/>
      <c r="EV16" s="567"/>
      <c r="EW16" s="567"/>
      <c r="EX16" s="567"/>
      <c r="EY16" s="567"/>
      <c r="EZ16" s="567"/>
      <c r="FA16" s="567"/>
      <c r="FB16" s="567"/>
      <c r="FC16" s="567"/>
      <c r="FD16" s="567"/>
      <c r="FE16" s="567"/>
      <c r="FF16" s="567"/>
      <c r="FG16" s="567"/>
      <c r="FH16" s="567"/>
      <c r="FI16" s="567"/>
      <c r="FJ16" s="567"/>
      <c r="FK16" s="567"/>
      <c r="FL16" s="567"/>
      <c r="FM16" s="567"/>
      <c r="FN16" s="567"/>
      <c r="FO16" s="567"/>
      <c r="FP16" s="567"/>
      <c r="FQ16" s="567"/>
      <c r="FR16" s="567"/>
      <c r="FS16" s="567"/>
      <c r="FT16" s="567"/>
      <c r="FU16" s="567"/>
      <c r="FV16" s="567"/>
      <c r="FW16" s="567"/>
      <c r="FX16" s="567"/>
      <c r="FY16" s="567"/>
      <c r="FZ16" s="567"/>
      <c r="GA16" s="567"/>
      <c r="GB16" s="567"/>
      <c r="GC16" s="567"/>
      <c r="GD16" s="567"/>
      <c r="GE16" s="567"/>
      <c r="GF16" s="567"/>
      <c r="GG16" s="567"/>
      <c r="GH16" s="567"/>
      <c r="GI16" s="567"/>
      <c r="GJ16" s="567"/>
      <c r="GK16" s="567"/>
      <c r="GL16" s="567"/>
      <c r="GM16" s="567"/>
      <c r="GN16" s="567"/>
      <c r="GO16" s="567"/>
      <c r="GP16" s="567"/>
      <c r="GQ16" s="567"/>
      <c r="GR16" s="567"/>
      <c r="GS16" s="567"/>
      <c r="GT16" s="567"/>
      <c r="GU16" s="567"/>
      <c r="GV16" s="567"/>
      <c r="GW16" s="567"/>
      <c r="GX16" s="567"/>
      <c r="GY16" s="567"/>
      <c r="GZ16" s="567"/>
      <c r="HA16" s="567"/>
      <c r="HB16" s="567"/>
      <c r="HC16" s="567"/>
      <c r="HD16" s="567"/>
      <c r="HE16" s="567"/>
      <c r="HF16" s="567"/>
      <c r="HG16" s="567"/>
      <c r="HH16" s="567"/>
      <c r="HI16" s="567"/>
      <c r="HJ16" s="567"/>
      <c r="HK16" s="567"/>
      <c r="HL16" s="567"/>
      <c r="HM16" s="567"/>
      <c r="HN16" s="567"/>
      <c r="HO16" s="567"/>
      <c r="HP16" s="567"/>
      <c r="HQ16" s="567"/>
      <c r="HR16" s="567"/>
      <c r="HS16" s="567"/>
      <c r="HT16" s="567"/>
      <c r="HU16" s="567"/>
      <c r="HV16" s="567"/>
      <c r="HW16" s="567"/>
      <c r="HX16" s="567"/>
      <c r="HY16" s="567"/>
      <c r="HZ16" s="567"/>
      <c r="IA16" s="567"/>
      <c r="IB16" s="567"/>
      <c r="IC16" s="567"/>
      <c r="ID16" s="567"/>
      <c r="IE16" s="567"/>
      <c r="IF16" s="567"/>
      <c r="IG16" s="567"/>
      <c r="IH16" s="567"/>
      <c r="II16" s="567"/>
      <c r="IJ16" s="567"/>
      <c r="IK16" s="567"/>
      <c r="IL16" s="567"/>
      <c r="IM16" s="567"/>
      <c r="IN16" s="567"/>
      <c r="IO16" s="567"/>
      <c r="IP16" s="567"/>
      <c r="IQ16" s="567"/>
      <c r="IR16" s="567"/>
      <c r="IS16" s="567"/>
      <c r="IT16" s="567"/>
      <c r="IU16" s="567"/>
      <c r="IV16" s="567"/>
    </row>
    <row r="17" spans="1:256" ht="67.5" customHeight="1">
      <c r="A17" s="604"/>
      <c r="B17" s="605"/>
      <c r="C17" s="596"/>
      <c r="D17" s="597"/>
      <c r="E17" s="597"/>
      <c r="F17" s="598"/>
      <c r="G17" s="596"/>
      <c r="H17" s="597"/>
      <c r="I17" s="597"/>
      <c r="J17" s="598"/>
      <c r="K17" s="600"/>
      <c r="L17" s="597"/>
      <c r="M17" s="597"/>
      <c r="N17" s="598"/>
      <c r="O17" s="596"/>
      <c r="P17" s="597"/>
      <c r="Q17" s="597"/>
      <c r="R17" s="598"/>
      <c r="S17" s="599"/>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c r="BM17" s="567"/>
      <c r="BN17" s="567"/>
      <c r="BO17" s="567"/>
      <c r="BP17" s="567"/>
      <c r="BQ17" s="567"/>
      <c r="BR17" s="567"/>
      <c r="BS17" s="567"/>
      <c r="BT17" s="567"/>
      <c r="BU17" s="567"/>
      <c r="BV17" s="567"/>
      <c r="BW17" s="567"/>
      <c r="BX17" s="567"/>
      <c r="BY17" s="567"/>
      <c r="BZ17" s="567"/>
      <c r="CA17" s="567"/>
      <c r="CB17" s="567"/>
      <c r="CC17" s="567"/>
      <c r="CD17" s="567"/>
      <c r="CE17" s="567"/>
      <c r="CF17" s="567"/>
      <c r="CG17" s="567"/>
      <c r="CH17" s="567"/>
      <c r="CI17" s="567"/>
      <c r="CJ17" s="567"/>
      <c r="CK17" s="567"/>
      <c r="CL17" s="567"/>
      <c r="CM17" s="567"/>
      <c r="CN17" s="567"/>
      <c r="CO17" s="567"/>
      <c r="CP17" s="567"/>
      <c r="CQ17" s="567"/>
      <c r="CR17" s="567"/>
      <c r="CS17" s="567"/>
      <c r="CT17" s="567"/>
      <c r="CU17" s="567"/>
      <c r="CV17" s="567"/>
      <c r="CW17" s="567"/>
      <c r="CX17" s="567"/>
      <c r="CY17" s="567"/>
      <c r="CZ17" s="567"/>
      <c r="DA17" s="567"/>
      <c r="DB17" s="567"/>
      <c r="DC17" s="567"/>
      <c r="DD17" s="567"/>
      <c r="DE17" s="567"/>
      <c r="DF17" s="567"/>
      <c r="DG17" s="567"/>
      <c r="DH17" s="567"/>
      <c r="DI17" s="567"/>
      <c r="DJ17" s="567"/>
      <c r="DK17" s="567"/>
      <c r="DL17" s="567"/>
      <c r="DM17" s="567"/>
      <c r="DN17" s="567"/>
      <c r="DO17" s="567"/>
      <c r="DP17" s="567"/>
      <c r="DQ17" s="567"/>
      <c r="DR17" s="567"/>
      <c r="DS17" s="567"/>
      <c r="DT17" s="567"/>
      <c r="DU17" s="567"/>
      <c r="DV17" s="567"/>
      <c r="DW17" s="567"/>
      <c r="DX17" s="567"/>
      <c r="DY17" s="567"/>
      <c r="DZ17" s="567"/>
      <c r="EA17" s="567"/>
      <c r="EB17" s="567"/>
      <c r="EC17" s="567"/>
      <c r="ED17" s="567"/>
      <c r="EE17" s="567"/>
      <c r="EF17" s="567"/>
      <c r="EG17" s="567"/>
      <c r="EH17" s="567"/>
      <c r="EI17" s="567"/>
      <c r="EJ17" s="567"/>
      <c r="EK17" s="567"/>
      <c r="EL17" s="567"/>
      <c r="EM17" s="567"/>
      <c r="EN17" s="567"/>
      <c r="EO17" s="567"/>
      <c r="EP17" s="567"/>
      <c r="EQ17" s="567"/>
      <c r="ER17" s="567"/>
      <c r="ES17" s="567"/>
      <c r="ET17" s="567"/>
      <c r="EU17" s="567"/>
      <c r="EV17" s="567"/>
      <c r="EW17" s="567"/>
      <c r="EX17" s="567"/>
      <c r="EY17" s="567"/>
      <c r="EZ17" s="567"/>
      <c r="FA17" s="567"/>
      <c r="FB17" s="567"/>
      <c r="FC17" s="567"/>
      <c r="FD17" s="567"/>
      <c r="FE17" s="567"/>
      <c r="FF17" s="567"/>
      <c r="FG17" s="567"/>
      <c r="FH17" s="567"/>
      <c r="FI17" s="567"/>
      <c r="FJ17" s="567"/>
      <c r="FK17" s="567"/>
      <c r="FL17" s="567"/>
      <c r="FM17" s="567"/>
      <c r="FN17" s="567"/>
      <c r="FO17" s="567"/>
      <c r="FP17" s="567"/>
      <c r="FQ17" s="567"/>
      <c r="FR17" s="567"/>
      <c r="FS17" s="567"/>
      <c r="FT17" s="567"/>
      <c r="FU17" s="567"/>
      <c r="FV17" s="567"/>
      <c r="FW17" s="567"/>
      <c r="FX17" s="567"/>
      <c r="FY17" s="567"/>
      <c r="FZ17" s="567"/>
      <c r="GA17" s="567"/>
      <c r="GB17" s="567"/>
      <c r="GC17" s="567"/>
      <c r="GD17" s="567"/>
      <c r="GE17" s="567"/>
      <c r="GF17" s="567"/>
      <c r="GG17" s="567"/>
      <c r="GH17" s="567"/>
      <c r="GI17" s="567"/>
      <c r="GJ17" s="567"/>
      <c r="GK17" s="567"/>
      <c r="GL17" s="567"/>
      <c r="GM17" s="567"/>
      <c r="GN17" s="567"/>
      <c r="GO17" s="567"/>
      <c r="GP17" s="567"/>
      <c r="GQ17" s="567"/>
      <c r="GR17" s="567"/>
      <c r="GS17" s="567"/>
      <c r="GT17" s="567"/>
      <c r="GU17" s="567"/>
      <c r="GV17" s="567"/>
      <c r="GW17" s="567"/>
      <c r="GX17" s="567"/>
      <c r="GY17" s="567"/>
      <c r="GZ17" s="567"/>
      <c r="HA17" s="567"/>
      <c r="HB17" s="567"/>
      <c r="HC17" s="567"/>
      <c r="HD17" s="567"/>
      <c r="HE17" s="567"/>
      <c r="HF17" s="567"/>
      <c r="HG17" s="567"/>
      <c r="HH17" s="567"/>
      <c r="HI17" s="567"/>
      <c r="HJ17" s="567"/>
      <c r="HK17" s="567"/>
      <c r="HL17" s="567"/>
      <c r="HM17" s="567"/>
      <c r="HN17" s="567"/>
      <c r="HO17" s="567"/>
      <c r="HP17" s="567"/>
      <c r="HQ17" s="567"/>
      <c r="HR17" s="567"/>
      <c r="HS17" s="567"/>
      <c r="HT17" s="567"/>
      <c r="HU17" s="567"/>
      <c r="HV17" s="567"/>
      <c r="HW17" s="567"/>
      <c r="HX17" s="567"/>
      <c r="HY17" s="567"/>
      <c r="HZ17" s="567"/>
      <c r="IA17" s="567"/>
      <c r="IB17" s="567"/>
      <c r="IC17" s="567"/>
      <c r="ID17" s="567"/>
      <c r="IE17" s="567"/>
      <c r="IF17" s="567"/>
      <c r="IG17" s="567"/>
      <c r="IH17" s="567"/>
      <c r="II17" s="567"/>
      <c r="IJ17" s="567"/>
      <c r="IK17" s="567"/>
      <c r="IL17" s="567"/>
      <c r="IM17" s="567"/>
      <c r="IN17" s="567"/>
      <c r="IO17" s="567"/>
      <c r="IP17" s="567"/>
      <c r="IQ17" s="567"/>
      <c r="IR17" s="567"/>
      <c r="IS17" s="567"/>
      <c r="IT17" s="567"/>
      <c r="IU17" s="567"/>
      <c r="IV17" s="567"/>
    </row>
    <row r="18" spans="1:256" ht="39" customHeight="1">
      <c r="A18" s="1069" t="s">
        <v>149</v>
      </c>
      <c r="B18" s="1070"/>
      <c r="C18" s="596">
        <f>SUM($C$9:$C$10)</f>
        <v>0</v>
      </c>
      <c r="D18" s="597">
        <f>SUM($D$9:$D$10)</f>
        <v>0</v>
      </c>
      <c r="E18" s="597">
        <f>SUM($E$9:$E$10)</f>
        <v>0</v>
      </c>
      <c r="F18" s="598">
        <f>SUM($F$9:$F$10)</f>
        <v>0</v>
      </c>
      <c r="G18" s="596">
        <f>SUM($G$9:$G$10)</f>
        <v>0</v>
      </c>
      <c r="H18" s="597">
        <f>SUM($H$9:$H$10)</f>
        <v>0</v>
      </c>
      <c r="I18" s="597">
        <f>SUM($I$9:$I$10)</f>
        <v>0</v>
      </c>
      <c r="J18" s="598">
        <f>SUM($J$9:$J$10)</f>
        <v>0</v>
      </c>
      <c r="K18" s="600">
        <f>SUM($K$9:$K$10)</f>
        <v>0</v>
      </c>
      <c r="L18" s="597">
        <f>SUM($L$9:$L$10)</f>
        <v>0</v>
      </c>
      <c r="M18" s="597">
        <f>SUM($M$9:$M$10)</f>
        <v>0</v>
      </c>
      <c r="N18" s="598">
        <f>SUM($N$9:$N$10)</f>
        <v>0</v>
      </c>
      <c r="O18" s="596">
        <f>SUM($O$9:$O$10)</f>
        <v>0</v>
      </c>
      <c r="P18" s="597">
        <f>SUM($P$9:$P$10)</f>
        <v>0</v>
      </c>
      <c r="Q18" s="597">
        <f>SUM($Q$9:$Q$10)</f>
        <v>0</v>
      </c>
      <c r="R18" s="598">
        <f>SUM($R$9:$R$10)</f>
        <v>0</v>
      </c>
      <c r="S18" s="599">
        <f>SUM($S$9:$S$10)</f>
        <v>0</v>
      </c>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c r="BG18" s="567"/>
      <c r="BH18" s="567"/>
      <c r="BI18" s="567"/>
      <c r="BJ18" s="567"/>
      <c r="BK18" s="567"/>
      <c r="BL18" s="567"/>
      <c r="BM18" s="567"/>
      <c r="BN18" s="567"/>
      <c r="BO18" s="567"/>
      <c r="BP18" s="567"/>
      <c r="BQ18" s="567"/>
      <c r="BR18" s="567"/>
      <c r="BS18" s="567"/>
      <c r="BT18" s="567"/>
      <c r="BU18" s="567"/>
      <c r="BV18" s="567"/>
      <c r="BW18" s="567"/>
      <c r="BX18" s="567"/>
      <c r="BY18" s="567"/>
      <c r="BZ18" s="567"/>
      <c r="CA18" s="567"/>
      <c r="CB18" s="567"/>
      <c r="CC18" s="567"/>
      <c r="CD18" s="567"/>
      <c r="CE18" s="567"/>
      <c r="CF18" s="567"/>
      <c r="CG18" s="567"/>
      <c r="CH18" s="567"/>
      <c r="CI18" s="567"/>
      <c r="CJ18" s="567"/>
      <c r="CK18" s="567"/>
      <c r="CL18" s="567"/>
      <c r="CM18" s="567"/>
      <c r="CN18" s="567"/>
      <c r="CO18" s="567"/>
      <c r="CP18" s="567"/>
      <c r="CQ18" s="567"/>
      <c r="CR18" s="567"/>
      <c r="CS18" s="567"/>
      <c r="CT18" s="567"/>
      <c r="CU18" s="567"/>
      <c r="CV18" s="567"/>
      <c r="CW18" s="567"/>
      <c r="CX18" s="567"/>
      <c r="CY18" s="567"/>
      <c r="CZ18" s="567"/>
      <c r="DA18" s="567"/>
      <c r="DB18" s="567"/>
      <c r="DC18" s="567"/>
      <c r="DD18" s="567"/>
      <c r="DE18" s="567"/>
      <c r="DF18" s="567"/>
      <c r="DG18" s="567"/>
      <c r="DH18" s="567"/>
      <c r="DI18" s="567"/>
      <c r="DJ18" s="567"/>
      <c r="DK18" s="567"/>
      <c r="DL18" s="567"/>
      <c r="DM18" s="567"/>
      <c r="DN18" s="567"/>
      <c r="DO18" s="567"/>
      <c r="DP18" s="567"/>
      <c r="DQ18" s="567"/>
      <c r="DR18" s="567"/>
      <c r="DS18" s="567"/>
      <c r="DT18" s="567"/>
      <c r="DU18" s="567"/>
      <c r="DV18" s="567"/>
      <c r="DW18" s="567"/>
      <c r="DX18" s="567"/>
      <c r="DY18" s="567"/>
      <c r="DZ18" s="567"/>
      <c r="EA18" s="567"/>
      <c r="EB18" s="567"/>
      <c r="EC18" s="567"/>
      <c r="ED18" s="567"/>
      <c r="EE18" s="567"/>
      <c r="EF18" s="567"/>
      <c r="EG18" s="567"/>
      <c r="EH18" s="567"/>
      <c r="EI18" s="567"/>
      <c r="EJ18" s="567"/>
      <c r="EK18" s="567"/>
      <c r="EL18" s="567"/>
      <c r="EM18" s="567"/>
      <c r="EN18" s="567"/>
      <c r="EO18" s="567"/>
      <c r="EP18" s="567"/>
      <c r="EQ18" s="567"/>
      <c r="ER18" s="567"/>
      <c r="ES18" s="567"/>
      <c r="ET18" s="567"/>
      <c r="EU18" s="567"/>
      <c r="EV18" s="567"/>
      <c r="EW18" s="567"/>
      <c r="EX18" s="567"/>
      <c r="EY18" s="567"/>
      <c r="EZ18" s="567"/>
      <c r="FA18" s="567"/>
      <c r="FB18" s="567"/>
      <c r="FC18" s="567"/>
      <c r="FD18" s="567"/>
      <c r="FE18" s="567"/>
      <c r="FF18" s="567"/>
      <c r="FG18" s="567"/>
      <c r="FH18" s="567"/>
      <c r="FI18" s="567"/>
      <c r="FJ18" s="567"/>
      <c r="FK18" s="567"/>
      <c r="FL18" s="567"/>
      <c r="FM18" s="567"/>
      <c r="FN18" s="567"/>
      <c r="FO18" s="567"/>
      <c r="FP18" s="567"/>
      <c r="FQ18" s="567"/>
      <c r="FR18" s="567"/>
      <c r="FS18" s="567"/>
      <c r="FT18" s="567"/>
      <c r="FU18" s="567"/>
      <c r="FV18" s="567"/>
      <c r="FW18" s="567"/>
      <c r="FX18" s="567"/>
      <c r="FY18" s="567"/>
      <c r="FZ18" s="567"/>
      <c r="GA18" s="567"/>
      <c r="GB18" s="567"/>
      <c r="GC18" s="567"/>
      <c r="GD18" s="567"/>
      <c r="GE18" s="567"/>
      <c r="GF18" s="567"/>
      <c r="GG18" s="567"/>
      <c r="GH18" s="567"/>
      <c r="GI18" s="567"/>
      <c r="GJ18" s="567"/>
      <c r="GK18" s="567"/>
      <c r="GL18" s="567"/>
      <c r="GM18" s="567"/>
      <c r="GN18" s="567"/>
      <c r="GO18" s="567"/>
      <c r="GP18" s="567"/>
      <c r="GQ18" s="567"/>
      <c r="GR18" s="567"/>
      <c r="GS18" s="567"/>
      <c r="GT18" s="567"/>
      <c r="GU18" s="567"/>
      <c r="GV18" s="567"/>
      <c r="GW18" s="567"/>
      <c r="GX18" s="567"/>
      <c r="GY18" s="567"/>
      <c r="GZ18" s="567"/>
      <c r="HA18" s="567"/>
      <c r="HB18" s="567"/>
      <c r="HC18" s="567"/>
      <c r="HD18" s="567"/>
      <c r="HE18" s="567"/>
      <c r="HF18" s="567"/>
      <c r="HG18" s="567"/>
      <c r="HH18" s="567"/>
      <c r="HI18" s="567"/>
      <c r="HJ18" s="567"/>
      <c r="HK18" s="567"/>
      <c r="HL18" s="567"/>
      <c r="HM18" s="567"/>
      <c r="HN18" s="567"/>
      <c r="HO18" s="567"/>
      <c r="HP18" s="567"/>
      <c r="HQ18" s="567"/>
      <c r="HR18" s="567"/>
      <c r="HS18" s="567"/>
      <c r="HT18" s="567"/>
      <c r="HU18" s="567"/>
      <c r="HV18" s="567"/>
      <c r="HW18" s="567"/>
      <c r="HX18" s="567"/>
      <c r="HY18" s="567"/>
      <c r="HZ18" s="567"/>
      <c r="IA18" s="567"/>
      <c r="IB18" s="567"/>
      <c r="IC18" s="567"/>
      <c r="ID18" s="567"/>
      <c r="IE18" s="567"/>
      <c r="IF18" s="567"/>
      <c r="IG18" s="567"/>
      <c r="IH18" s="567"/>
      <c r="II18" s="567"/>
      <c r="IJ18" s="567"/>
      <c r="IK18" s="567"/>
      <c r="IL18" s="567"/>
      <c r="IM18" s="567"/>
      <c r="IN18" s="567"/>
      <c r="IO18" s="567"/>
      <c r="IP18" s="567"/>
      <c r="IQ18" s="567"/>
      <c r="IR18" s="567"/>
      <c r="IS18" s="567"/>
      <c r="IT18" s="567"/>
      <c r="IU18" s="567"/>
      <c r="IV18" s="567"/>
    </row>
    <row r="19" spans="1:256" ht="14.25">
      <c r="A19" s="601" t="s">
        <v>6</v>
      </c>
      <c r="B19" s="602" t="s">
        <v>6</v>
      </c>
      <c r="C19" s="601" t="s">
        <v>6</v>
      </c>
      <c r="D19" s="601" t="s">
        <v>6</v>
      </c>
      <c r="E19" s="601" t="s">
        <v>6</v>
      </c>
      <c r="F19" s="601" t="s">
        <v>6</v>
      </c>
      <c r="G19" s="601" t="s">
        <v>6</v>
      </c>
      <c r="H19" s="601" t="s">
        <v>6</v>
      </c>
      <c r="I19" s="601" t="s">
        <v>6</v>
      </c>
      <c r="J19" s="601" t="s">
        <v>6</v>
      </c>
      <c r="K19" s="601" t="s">
        <v>6</v>
      </c>
      <c r="L19" s="601" t="s">
        <v>6</v>
      </c>
      <c r="M19" s="601" t="s">
        <v>6</v>
      </c>
      <c r="N19" s="601" t="s">
        <v>6</v>
      </c>
      <c r="O19" s="601" t="s">
        <v>6</v>
      </c>
      <c r="P19" s="601" t="s">
        <v>6</v>
      </c>
      <c r="Q19" s="601" t="s">
        <v>6</v>
      </c>
      <c r="R19" s="601" t="s">
        <v>6</v>
      </c>
      <c r="S19" s="601" t="s">
        <v>6</v>
      </c>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c r="BG19" s="567"/>
      <c r="BH19" s="567"/>
      <c r="BI19" s="567"/>
      <c r="BJ19" s="567"/>
      <c r="BK19" s="567"/>
      <c r="BL19" s="567"/>
      <c r="BM19" s="567"/>
      <c r="BN19" s="567"/>
      <c r="BO19" s="567"/>
      <c r="BP19" s="567"/>
      <c r="BQ19" s="567"/>
      <c r="BR19" s="567"/>
      <c r="BS19" s="567"/>
      <c r="BT19" s="567"/>
      <c r="BU19" s="567"/>
      <c r="BV19" s="567"/>
      <c r="BW19" s="567"/>
      <c r="BX19" s="567"/>
      <c r="BY19" s="567"/>
      <c r="BZ19" s="567"/>
      <c r="CA19" s="567"/>
      <c r="CB19" s="567"/>
      <c r="CC19" s="567"/>
      <c r="CD19" s="567"/>
      <c r="CE19" s="567"/>
      <c r="CF19" s="567"/>
      <c r="CG19" s="567"/>
      <c r="CH19" s="567"/>
      <c r="CI19" s="567"/>
      <c r="CJ19" s="567"/>
      <c r="CK19" s="567"/>
      <c r="CL19" s="567"/>
      <c r="CM19" s="567"/>
      <c r="CN19" s="567"/>
      <c r="CO19" s="567"/>
      <c r="CP19" s="567"/>
      <c r="CQ19" s="567"/>
      <c r="CR19" s="567"/>
      <c r="CS19" s="567"/>
      <c r="CT19" s="567"/>
      <c r="CU19" s="567"/>
      <c r="CV19" s="567"/>
      <c r="CW19" s="567"/>
      <c r="CX19" s="567"/>
      <c r="CY19" s="567"/>
      <c r="CZ19" s="567"/>
      <c r="DA19" s="567"/>
      <c r="DB19" s="567"/>
      <c r="DC19" s="567"/>
      <c r="DD19" s="567"/>
      <c r="DE19" s="567"/>
      <c r="DF19" s="567"/>
      <c r="DG19" s="567"/>
      <c r="DH19" s="567"/>
      <c r="DI19" s="567"/>
      <c r="DJ19" s="567"/>
      <c r="DK19" s="567"/>
      <c r="DL19" s="567"/>
      <c r="DM19" s="567"/>
      <c r="DN19" s="567"/>
      <c r="DO19" s="567"/>
      <c r="DP19" s="567"/>
      <c r="DQ19" s="567"/>
      <c r="DR19" s="567"/>
      <c r="DS19" s="567"/>
      <c r="DT19" s="567"/>
      <c r="DU19" s="567"/>
      <c r="DV19" s="567"/>
      <c r="DW19" s="567"/>
      <c r="DX19" s="567"/>
      <c r="DY19" s="567"/>
      <c r="DZ19" s="567"/>
      <c r="EA19" s="567"/>
      <c r="EB19" s="567"/>
      <c r="EC19" s="567"/>
      <c r="ED19" s="567"/>
      <c r="EE19" s="567"/>
      <c r="EF19" s="567"/>
      <c r="EG19" s="567"/>
      <c r="EH19" s="567"/>
      <c r="EI19" s="567"/>
      <c r="EJ19" s="567"/>
      <c r="EK19" s="567"/>
      <c r="EL19" s="567"/>
      <c r="EM19" s="567"/>
      <c r="EN19" s="567"/>
      <c r="EO19" s="567"/>
      <c r="EP19" s="567"/>
      <c r="EQ19" s="567"/>
      <c r="ER19" s="567"/>
      <c r="ES19" s="567"/>
      <c r="ET19" s="567"/>
      <c r="EU19" s="567"/>
      <c r="EV19" s="567"/>
      <c r="EW19" s="567"/>
      <c r="EX19" s="567"/>
      <c r="EY19" s="567"/>
      <c r="EZ19" s="567"/>
      <c r="FA19" s="567"/>
      <c r="FB19" s="567"/>
      <c r="FC19" s="567"/>
      <c r="FD19" s="567"/>
      <c r="FE19" s="567"/>
      <c r="FF19" s="567"/>
      <c r="FG19" s="567"/>
      <c r="FH19" s="567"/>
      <c r="FI19" s="567"/>
      <c r="FJ19" s="567"/>
      <c r="FK19" s="567"/>
      <c r="FL19" s="567"/>
      <c r="FM19" s="567"/>
      <c r="FN19" s="567"/>
      <c r="FO19" s="567"/>
      <c r="FP19" s="567"/>
      <c r="FQ19" s="567"/>
      <c r="FR19" s="567"/>
      <c r="FS19" s="567"/>
      <c r="FT19" s="567"/>
      <c r="FU19" s="567"/>
      <c r="FV19" s="567"/>
      <c r="FW19" s="567"/>
      <c r="FX19" s="567"/>
      <c r="FY19" s="567"/>
      <c r="FZ19" s="567"/>
      <c r="GA19" s="567"/>
      <c r="GB19" s="567"/>
      <c r="GC19" s="567"/>
      <c r="GD19" s="567"/>
      <c r="GE19" s="567"/>
      <c r="GF19" s="567"/>
      <c r="GG19" s="567"/>
      <c r="GH19" s="567"/>
      <c r="GI19" s="567"/>
      <c r="GJ19" s="567"/>
      <c r="GK19" s="567"/>
      <c r="GL19" s="567"/>
      <c r="GM19" s="567"/>
      <c r="GN19" s="567"/>
      <c r="GO19" s="567"/>
      <c r="GP19" s="567"/>
      <c r="GQ19" s="567"/>
      <c r="GR19" s="567"/>
      <c r="GS19" s="567"/>
      <c r="GT19" s="567"/>
      <c r="GU19" s="567"/>
      <c r="GV19" s="567"/>
      <c r="GW19" s="567"/>
      <c r="GX19" s="567"/>
      <c r="GY19" s="567"/>
      <c r="GZ19" s="567"/>
      <c r="HA19" s="567"/>
      <c r="HB19" s="567"/>
      <c r="HC19" s="567"/>
      <c r="HD19" s="567"/>
      <c r="HE19" s="567"/>
      <c r="HF19" s="567"/>
      <c r="HG19" s="567"/>
      <c r="HH19" s="567"/>
      <c r="HI19" s="567"/>
      <c r="HJ19" s="567"/>
      <c r="HK19" s="567"/>
      <c r="HL19" s="567"/>
      <c r="HM19" s="567"/>
      <c r="HN19" s="567"/>
      <c r="HO19" s="567"/>
      <c r="HP19" s="567"/>
      <c r="HQ19" s="567"/>
      <c r="HR19" s="567"/>
      <c r="HS19" s="567"/>
      <c r="HT19" s="567"/>
      <c r="HU19" s="567"/>
      <c r="HV19" s="567"/>
      <c r="HW19" s="567"/>
      <c r="HX19" s="567"/>
      <c r="HY19" s="567"/>
      <c r="HZ19" s="567"/>
      <c r="IA19" s="567"/>
      <c r="IB19" s="567"/>
      <c r="IC19" s="567"/>
      <c r="ID19" s="567"/>
      <c r="IE19" s="567"/>
      <c r="IF19" s="567"/>
      <c r="IG19" s="567"/>
      <c r="IH19" s="567"/>
      <c r="II19" s="567"/>
      <c r="IJ19" s="567"/>
      <c r="IK19" s="567"/>
      <c r="IL19" s="567"/>
      <c r="IM19" s="567"/>
      <c r="IN19" s="567"/>
      <c r="IO19" s="567"/>
      <c r="IP19" s="567"/>
      <c r="IQ19" s="567"/>
      <c r="IR19" s="567"/>
      <c r="IS19" s="567"/>
      <c r="IT19" s="567"/>
      <c r="IU19" s="567"/>
      <c r="IV19" s="567"/>
    </row>
    <row r="20" spans="1:256" ht="19.5" customHeight="1">
      <c r="A20" s="1071" t="s">
        <v>150</v>
      </c>
      <c r="B20" s="1072" t="s">
        <v>6</v>
      </c>
      <c r="C20" s="1071" t="s">
        <v>6</v>
      </c>
      <c r="D20" s="1071" t="s">
        <v>6</v>
      </c>
      <c r="E20" s="1071" t="s">
        <v>6</v>
      </c>
      <c r="F20" s="1071" t="s">
        <v>6</v>
      </c>
      <c r="G20" s="1071" t="s">
        <v>6</v>
      </c>
      <c r="H20" s="1071" t="s">
        <v>6</v>
      </c>
      <c r="I20" s="1071" t="s">
        <v>6</v>
      </c>
      <c r="J20" s="1071" t="s">
        <v>6</v>
      </c>
      <c r="K20" s="1071" t="s">
        <v>6</v>
      </c>
      <c r="L20" s="1071" t="s">
        <v>6</v>
      </c>
      <c r="M20" s="1071" t="s">
        <v>6</v>
      </c>
      <c r="N20" s="1071" t="s">
        <v>6</v>
      </c>
      <c r="O20" s="1071" t="s">
        <v>6</v>
      </c>
      <c r="P20" s="1071" t="s">
        <v>6</v>
      </c>
      <c r="Q20" s="1071" t="s">
        <v>6</v>
      </c>
      <c r="R20" s="1071" t="s">
        <v>6</v>
      </c>
      <c r="S20" s="1071" t="s">
        <v>6</v>
      </c>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c r="BG20" s="567"/>
      <c r="BH20" s="567"/>
      <c r="BI20" s="567"/>
      <c r="BJ20" s="567"/>
      <c r="BK20" s="567"/>
      <c r="BL20" s="567"/>
      <c r="BM20" s="567"/>
      <c r="BN20" s="567"/>
      <c r="BO20" s="567"/>
      <c r="BP20" s="567"/>
      <c r="BQ20" s="567"/>
      <c r="BR20" s="567"/>
      <c r="BS20" s="567"/>
      <c r="BT20" s="567"/>
      <c r="BU20" s="567"/>
      <c r="BV20" s="567"/>
      <c r="BW20" s="567"/>
      <c r="BX20" s="567"/>
      <c r="BY20" s="567"/>
      <c r="BZ20" s="567"/>
      <c r="CA20" s="567"/>
      <c r="CB20" s="567"/>
      <c r="CC20" s="567"/>
      <c r="CD20" s="567"/>
      <c r="CE20" s="567"/>
      <c r="CF20" s="567"/>
      <c r="CG20" s="567"/>
      <c r="CH20" s="567"/>
      <c r="CI20" s="567"/>
      <c r="CJ20" s="567"/>
      <c r="CK20" s="567"/>
      <c r="CL20" s="567"/>
      <c r="CM20" s="567"/>
      <c r="CN20" s="567"/>
      <c r="CO20" s="567"/>
      <c r="CP20" s="567"/>
      <c r="CQ20" s="567"/>
      <c r="CR20" s="567"/>
      <c r="CS20" s="567"/>
      <c r="CT20" s="567"/>
      <c r="CU20" s="567"/>
      <c r="CV20" s="567"/>
      <c r="CW20" s="567"/>
      <c r="CX20" s="567"/>
      <c r="CY20" s="567"/>
      <c r="CZ20" s="567"/>
      <c r="DA20" s="567"/>
      <c r="DB20" s="567"/>
      <c r="DC20" s="567"/>
      <c r="DD20" s="567"/>
      <c r="DE20" s="567"/>
      <c r="DF20" s="567"/>
      <c r="DG20" s="567"/>
      <c r="DH20" s="567"/>
      <c r="DI20" s="567"/>
      <c r="DJ20" s="567"/>
      <c r="DK20" s="567"/>
      <c r="DL20" s="567"/>
      <c r="DM20" s="567"/>
      <c r="DN20" s="567"/>
      <c r="DO20" s="567"/>
      <c r="DP20" s="567"/>
      <c r="DQ20" s="567"/>
      <c r="DR20" s="567"/>
      <c r="DS20" s="567"/>
      <c r="DT20" s="567"/>
      <c r="DU20" s="567"/>
      <c r="DV20" s="567"/>
      <c r="DW20" s="567"/>
      <c r="DX20" s="567"/>
      <c r="DY20" s="567"/>
      <c r="DZ20" s="567"/>
      <c r="EA20" s="567"/>
      <c r="EB20" s="567"/>
      <c r="EC20" s="567"/>
      <c r="ED20" s="567"/>
      <c r="EE20" s="567"/>
      <c r="EF20" s="567"/>
      <c r="EG20" s="567"/>
      <c r="EH20" s="567"/>
      <c r="EI20" s="567"/>
      <c r="EJ20" s="567"/>
      <c r="EK20" s="567"/>
      <c r="EL20" s="567"/>
      <c r="EM20" s="567"/>
      <c r="EN20" s="567"/>
      <c r="EO20" s="567"/>
      <c r="EP20" s="567"/>
      <c r="EQ20" s="567"/>
      <c r="ER20" s="567"/>
      <c r="ES20" s="567"/>
      <c r="ET20" s="567"/>
      <c r="EU20" s="567"/>
      <c r="EV20" s="567"/>
      <c r="EW20" s="567"/>
      <c r="EX20" s="567"/>
      <c r="EY20" s="567"/>
      <c r="EZ20" s="567"/>
      <c r="FA20" s="567"/>
      <c r="FB20" s="567"/>
      <c r="FC20" s="567"/>
      <c r="FD20" s="567"/>
      <c r="FE20" s="567"/>
      <c r="FF20" s="567"/>
      <c r="FG20" s="567"/>
      <c r="FH20" s="567"/>
      <c r="FI20" s="567"/>
      <c r="FJ20" s="567"/>
      <c r="FK20" s="567"/>
      <c r="FL20" s="567"/>
      <c r="FM20" s="567"/>
      <c r="FN20" s="567"/>
      <c r="FO20" s="567"/>
      <c r="FP20" s="567"/>
      <c r="FQ20" s="567"/>
      <c r="FR20" s="567"/>
      <c r="FS20" s="567"/>
      <c r="FT20" s="567"/>
      <c r="FU20" s="567"/>
      <c r="FV20" s="567"/>
      <c r="FW20" s="567"/>
      <c r="FX20" s="567"/>
      <c r="FY20" s="567"/>
      <c r="FZ20" s="567"/>
      <c r="GA20" s="567"/>
      <c r="GB20" s="567"/>
      <c r="GC20" s="567"/>
      <c r="GD20" s="567"/>
      <c r="GE20" s="567"/>
      <c r="GF20" s="567"/>
      <c r="GG20" s="567"/>
      <c r="GH20" s="567"/>
      <c r="GI20" s="567"/>
      <c r="GJ20" s="567"/>
      <c r="GK20" s="567"/>
      <c r="GL20" s="567"/>
      <c r="GM20" s="567"/>
      <c r="GN20" s="567"/>
      <c r="GO20" s="567"/>
      <c r="GP20" s="567"/>
      <c r="GQ20" s="567"/>
      <c r="GR20" s="567"/>
      <c r="GS20" s="567"/>
      <c r="GT20" s="567"/>
      <c r="GU20" s="567"/>
      <c r="GV20" s="567"/>
      <c r="GW20" s="567"/>
      <c r="GX20" s="567"/>
      <c r="GY20" s="567"/>
      <c r="GZ20" s="567"/>
      <c r="HA20" s="567"/>
      <c r="HB20" s="567"/>
      <c r="HC20" s="567"/>
      <c r="HD20" s="567"/>
      <c r="HE20" s="567"/>
      <c r="HF20" s="567"/>
      <c r="HG20" s="567"/>
      <c r="HH20" s="567"/>
      <c r="HI20" s="567"/>
      <c r="HJ20" s="567"/>
      <c r="HK20" s="567"/>
      <c r="HL20" s="567"/>
      <c r="HM20" s="567"/>
      <c r="HN20" s="567"/>
      <c r="HO20" s="567"/>
      <c r="HP20" s="567"/>
      <c r="HQ20" s="567"/>
      <c r="HR20" s="567"/>
      <c r="HS20" s="567"/>
      <c r="HT20" s="567"/>
      <c r="HU20" s="567"/>
      <c r="HV20" s="567"/>
      <c r="HW20" s="567"/>
      <c r="HX20" s="567"/>
      <c r="HY20" s="567"/>
      <c r="HZ20" s="567"/>
      <c r="IA20" s="567"/>
      <c r="IB20" s="567"/>
      <c r="IC20" s="567"/>
      <c r="ID20" s="567"/>
      <c r="IE20" s="567"/>
      <c r="IF20" s="567"/>
      <c r="IG20" s="567"/>
      <c r="IH20" s="567"/>
      <c r="II20" s="567"/>
      <c r="IJ20" s="567"/>
      <c r="IK20" s="567"/>
      <c r="IL20" s="567"/>
      <c r="IM20" s="567"/>
      <c r="IN20" s="567"/>
      <c r="IO20" s="567"/>
      <c r="IP20" s="567"/>
      <c r="IQ20" s="567"/>
      <c r="IR20" s="567"/>
      <c r="IS20" s="567"/>
      <c r="IT20" s="567"/>
      <c r="IU20" s="567"/>
      <c r="IV20" s="567"/>
    </row>
    <row r="21" spans="1:256" ht="19.5" customHeight="1">
      <c r="A21" s="1071" t="s">
        <v>932</v>
      </c>
      <c r="B21" s="1072" t="s">
        <v>6</v>
      </c>
      <c r="C21" s="1071" t="s">
        <v>6</v>
      </c>
      <c r="D21" s="1071" t="s">
        <v>6</v>
      </c>
      <c r="E21" s="1071" t="s">
        <v>6</v>
      </c>
      <c r="F21" s="1071" t="s">
        <v>6</v>
      </c>
      <c r="G21" s="1071" t="s">
        <v>6</v>
      </c>
      <c r="H21" s="1071" t="s">
        <v>6</v>
      </c>
      <c r="I21" s="1071" t="s">
        <v>6</v>
      </c>
      <c r="J21" s="1071" t="s">
        <v>6</v>
      </c>
      <c r="K21" s="1071" t="s">
        <v>6</v>
      </c>
      <c r="L21" s="1071" t="s">
        <v>6</v>
      </c>
      <c r="M21" s="1071" t="s">
        <v>6</v>
      </c>
      <c r="N21" s="1071" t="s">
        <v>6</v>
      </c>
      <c r="O21" s="1071" t="s">
        <v>6</v>
      </c>
      <c r="P21" s="1071" t="s">
        <v>6</v>
      </c>
      <c r="Q21" s="1071" t="s">
        <v>6</v>
      </c>
      <c r="R21" s="1071" t="s">
        <v>6</v>
      </c>
      <c r="S21" s="1071" t="s">
        <v>6</v>
      </c>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c r="BG21" s="567"/>
      <c r="BH21" s="567"/>
      <c r="BI21" s="567"/>
      <c r="BJ21" s="567"/>
      <c r="BK21" s="567"/>
      <c r="BL21" s="567"/>
      <c r="BM21" s="567"/>
      <c r="BN21" s="567"/>
      <c r="BO21" s="567"/>
      <c r="BP21" s="567"/>
      <c r="BQ21" s="567"/>
      <c r="BR21" s="567"/>
      <c r="BS21" s="567"/>
      <c r="BT21" s="567"/>
      <c r="BU21" s="567"/>
      <c r="BV21" s="567"/>
      <c r="BW21" s="567"/>
      <c r="BX21" s="567"/>
      <c r="BY21" s="567"/>
      <c r="BZ21" s="567"/>
      <c r="CA21" s="567"/>
      <c r="CB21" s="567"/>
      <c r="CC21" s="567"/>
      <c r="CD21" s="567"/>
      <c r="CE21" s="567"/>
      <c r="CF21" s="567"/>
      <c r="CG21" s="567"/>
      <c r="CH21" s="567"/>
      <c r="CI21" s="567"/>
      <c r="CJ21" s="567"/>
      <c r="CK21" s="567"/>
      <c r="CL21" s="567"/>
      <c r="CM21" s="567"/>
      <c r="CN21" s="567"/>
      <c r="CO21" s="567"/>
      <c r="CP21" s="567"/>
      <c r="CQ21" s="567"/>
      <c r="CR21" s="567"/>
      <c r="CS21" s="567"/>
      <c r="CT21" s="567"/>
      <c r="CU21" s="567"/>
      <c r="CV21" s="567"/>
      <c r="CW21" s="567"/>
      <c r="CX21" s="567"/>
      <c r="CY21" s="567"/>
      <c r="CZ21" s="567"/>
      <c r="DA21" s="567"/>
      <c r="DB21" s="567"/>
      <c r="DC21" s="567"/>
      <c r="DD21" s="567"/>
      <c r="DE21" s="567"/>
      <c r="DF21" s="567"/>
      <c r="DG21" s="567"/>
      <c r="DH21" s="567"/>
      <c r="DI21" s="567"/>
      <c r="DJ21" s="567"/>
      <c r="DK21" s="567"/>
      <c r="DL21" s="567"/>
      <c r="DM21" s="567"/>
      <c r="DN21" s="567"/>
      <c r="DO21" s="567"/>
      <c r="DP21" s="567"/>
      <c r="DQ21" s="567"/>
      <c r="DR21" s="567"/>
      <c r="DS21" s="567"/>
      <c r="DT21" s="567"/>
      <c r="DU21" s="567"/>
      <c r="DV21" s="567"/>
      <c r="DW21" s="567"/>
      <c r="DX21" s="567"/>
      <c r="DY21" s="567"/>
      <c r="DZ21" s="567"/>
      <c r="EA21" s="567"/>
      <c r="EB21" s="567"/>
      <c r="EC21" s="567"/>
      <c r="ED21" s="567"/>
      <c r="EE21" s="567"/>
      <c r="EF21" s="567"/>
      <c r="EG21" s="567"/>
      <c r="EH21" s="567"/>
      <c r="EI21" s="567"/>
      <c r="EJ21" s="567"/>
      <c r="EK21" s="567"/>
      <c r="EL21" s="567"/>
      <c r="EM21" s="567"/>
      <c r="EN21" s="567"/>
      <c r="EO21" s="567"/>
      <c r="EP21" s="567"/>
      <c r="EQ21" s="567"/>
      <c r="ER21" s="567"/>
      <c r="ES21" s="567"/>
      <c r="ET21" s="567"/>
      <c r="EU21" s="567"/>
      <c r="EV21" s="567"/>
      <c r="EW21" s="567"/>
      <c r="EX21" s="567"/>
      <c r="EY21" s="567"/>
      <c r="EZ21" s="567"/>
      <c r="FA21" s="567"/>
      <c r="FB21" s="567"/>
      <c r="FC21" s="567"/>
      <c r="FD21" s="567"/>
      <c r="FE21" s="567"/>
      <c r="FF21" s="567"/>
      <c r="FG21" s="567"/>
      <c r="FH21" s="567"/>
      <c r="FI21" s="567"/>
      <c r="FJ21" s="567"/>
      <c r="FK21" s="567"/>
      <c r="FL21" s="567"/>
      <c r="FM21" s="567"/>
      <c r="FN21" s="567"/>
      <c r="FO21" s="567"/>
      <c r="FP21" s="567"/>
      <c r="FQ21" s="567"/>
      <c r="FR21" s="567"/>
      <c r="FS21" s="567"/>
      <c r="FT21" s="567"/>
      <c r="FU21" s="567"/>
      <c r="FV21" s="567"/>
      <c r="FW21" s="567"/>
      <c r="FX21" s="567"/>
      <c r="FY21" s="567"/>
      <c r="FZ21" s="567"/>
      <c r="GA21" s="567"/>
      <c r="GB21" s="567"/>
      <c r="GC21" s="567"/>
      <c r="GD21" s="567"/>
      <c r="GE21" s="567"/>
      <c r="GF21" s="567"/>
      <c r="GG21" s="567"/>
      <c r="GH21" s="567"/>
      <c r="GI21" s="567"/>
      <c r="GJ21" s="567"/>
      <c r="GK21" s="567"/>
      <c r="GL21" s="567"/>
      <c r="GM21" s="567"/>
      <c r="GN21" s="567"/>
      <c r="GO21" s="567"/>
      <c r="GP21" s="567"/>
      <c r="GQ21" s="567"/>
      <c r="GR21" s="567"/>
      <c r="GS21" s="567"/>
      <c r="GT21" s="567"/>
      <c r="GU21" s="567"/>
      <c r="GV21" s="567"/>
      <c r="GW21" s="567"/>
      <c r="GX21" s="567"/>
      <c r="GY21" s="567"/>
      <c r="GZ21" s="567"/>
      <c r="HA21" s="567"/>
      <c r="HB21" s="567"/>
      <c r="HC21" s="567"/>
      <c r="HD21" s="567"/>
      <c r="HE21" s="567"/>
      <c r="HF21" s="567"/>
      <c r="HG21" s="567"/>
      <c r="HH21" s="567"/>
      <c r="HI21" s="567"/>
      <c r="HJ21" s="567"/>
      <c r="HK21" s="567"/>
      <c r="HL21" s="567"/>
      <c r="HM21" s="567"/>
      <c r="HN21" s="567"/>
      <c r="HO21" s="567"/>
      <c r="HP21" s="567"/>
      <c r="HQ21" s="567"/>
      <c r="HR21" s="567"/>
      <c r="HS21" s="567"/>
      <c r="HT21" s="567"/>
      <c r="HU21" s="567"/>
      <c r="HV21" s="567"/>
      <c r="HW21" s="567"/>
      <c r="HX21" s="567"/>
      <c r="HY21" s="567"/>
      <c r="HZ21" s="567"/>
      <c r="IA21" s="567"/>
      <c r="IB21" s="567"/>
      <c r="IC21" s="567"/>
      <c r="ID21" s="567"/>
      <c r="IE21" s="567"/>
      <c r="IF21" s="567"/>
      <c r="IG21" s="567"/>
      <c r="IH21" s="567"/>
      <c r="II21" s="567"/>
      <c r="IJ21" s="567"/>
      <c r="IK21" s="567"/>
      <c r="IL21" s="567"/>
      <c r="IM21" s="567"/>
      <c r="IN21" s="567"/>
      <c r="IO21" s="567"/>
      <c r="IP21" s="567"/>
      <c r="IQ21" s="567"/>
      <c r="IR21" s="567"/>
      <c r="IS21" s="567"/>
      <c r="IT21" s="567"/>
      <c r="IU21" s="567"/>
      <c r="IV21" s="567"/>
    </row>
    <row r="22" spans="1:256">
      <c r="A22" s="567"/>
      <c r="B22" s="603"/>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567"/>
      <c r="BH22" s="567"/>
      <c r="BI22" s="567"/>
      <c r="BJ22" s="567"/>
      <c r="BK22" s="567"/>
      <c r="BL22" s="567"/>
      <c r="BM22" s="567"/>
      <c r="BN22" s="567"/>
      <c r="BO22" s="567"/>
      <c r="BP22" s="567"/>
      <c r="BQ22" s="567"/>
      <c r="BR22" s="567"/>
      <c r="BS22" s="567"/>
      <c r="BT22" s="567"/>
      <c r="BU22" s="567"/>
      <c r="BV22" s="567"/>
      <c r="BW22" s="567"/>
      <c r="BX22" s="567"/>
      <c r="BY22" s="567"/>
      <c r="BZ22" s="567"/>
      <c r="CA22" s="567"/>
      <c r="CB22" s="567"/>
      <c r="CC22" s="567"/>
      <c r="CD22" s="567"/>
      <c r="CE22" s="567"/>
      <c r="CF22" s="567"/>
      <c r="CG22" s="567"/>
      <c r="CH22" s="567"/>
      <c r="CI22" s="567"/>
      <c r="CJ22" s="567"/>
      <c r="CK22" s="567"/>
      <c r="CL22" s="567"/>
      <c r="CM22" s="567"/>
      <c r="CN22" s="567"/>
      <c r="CO22" s="567"/>
      <c r="CP22" s="567"/>
      <c r="CQ22" s="567"/>
      <c r="CR22" s="567"/>
      <c r="CS22" s="567"/>
      <c r="CT22" s="567"/>
      <c r="CU22" s="567"/>
      <c r="CV22" s="567"/>
      <c r="CW22" s="567"/>
      <c r="CX22" s="567"/>
      <c r="CY22" s="567"/>
      <c r="CZ22" s="567"/>
      <c r="DA22" s="567"/>
      <c r="DB22" s="567"/>
      <c r="DC22" s="567"/>
      <c r="DD22" s="567"/>
      <c r="DE22" s="567"/>
      <c r="DF22" s="567"/>
      <c r="DG22" s="567"/>
      <c r="DH22" s="567"/>
      <c r="DI22" s="567"/>
      <c r="DJ22" s="567"/>
      <c r="DK22" s="567"/>
      <c r="DL22" s="567"/>
      <c r="DM22" s="567"/>
      <c r="DN22" s="567"/>
      <c r="DO22" s="567"/>
      <c r="DP22" s="567"/>
      <c r="DQ22" s="567"/>
      <c r="DR22" s="567"/>
      <c r="DS22" s="567"/>
      <c r="DT22" s="567"/>
      <c r="DU22" s="567"/>
      <c r="DV22" s="567"/>
      <c r="DW22" s="567"/>
      <c r="DX22" s="567"/>
      <c r="DY22" s="567"/>
      <c r="DZ22" s="567"/>
      <c r="EA22" s="567"/>
      <c r="EB22" s="567"/>
      <c r="EC22" s="567"/>
      <c r="ED22" s="567"/>
      <c r="EE22" s="567"/>
      <c r="EF22" s="567"/>
      <c r="EG22" s="567"/>
      <c r="EH22" s="567"/>
      <c r="EI22" s="567"/>
      <c r="EJ22" s="567"/>
      <c r="EK22" s="567"/>
      <c r="EL22" s="567"/>
      <c r="EM22" s="567"/>
      <c r="EN22" s="567"/>
      <c r="EO22" s="567"/>
      <c r="EP22" s="567"/>
      <c r="EQ22" s="567"/>
      <c r="ER22" s="567"/>
      <c r="ES22" s="567"/>
      <c r="ET22" s="567"/>
      <c r="EU22" s="567"/>
      <c r="EV22" s="567"/>
      <c r="EW22" s="567"/>
      <c r="EX22" s="567"/>
      <c r="EY22" s="567"/>
      <c r="EZ22" s="567"/>
      <c r="FA22" s="567"/>
      <c r="FB22" s="567"/>
      <c r="FC22" s="567"/>
      <c r="FD22" s="567"/>
      <c r="FE22" s="567"/>
      <c r="FF22" s="567"/>
      <c r="FG22" s="567"/>
      <c r="FH22" s="567"/>
      <c r="FI22" s="567"/>
      <c r="FJ22" s="567"/>
      <c r="FK22" s="567"/>
      <c r="FL22" s="567"/>
      <c r="FM22" s="567"/>
      <c r="FN22" s="567"/>
      <c r="FO22" s="567"/>
      <c r="FP22" s="567"/>
      <c r="FQ22" s="567"/>
      <c r="FR22" s="567"/>
      <c r="FS22" s="567"/>
      <c r="FT22" s="567"/>
      <c r="FU22" s="567"/>
      <c r="FV22" s="567"/>
      <c r="FW22" s="567"/>
      <c r="FX22" s="567"/>
      <c r="FY22" s="567"/>
      <c r="FZ22" s="567"/>
      <c r="GA22" s="567"/>
      <c r="GB22" s="567"/>
      <c r="GC22" s="567"/>
      <c r="GD22" s="567"/>
      <c r="GE22" s="567"/>
      <c r="GF22" s="567"/>
      <c r="GG22" s="567"/>
      <c r="GH22" s="567"/>
      <c r="GI22" s="567"/>
      <c r="GJ22" s="567"/>
      <c r="GK22" s="567"/>
      <c r="GL22" s="567"/>
      <c r="GM22" s="567"/>
      <c r="GN22" s="567"/>
      <c r="GO22" s="567"/>
      <c r="GP22" s="567"/>
      <c r="GQ22" s="567"/>
      <c r="GR22" s="567"/>
      <c r="GS22" s="567"/>
      <c r="GT22" s="567"/>
      <c r="GU22" s="567"/>
      <c r="GV22" s="567"/>
      <c r="GW22" s="567"/>
      <c r="GX22" s="567"/>
      <c r="GY22" s="567"/>
      <c r="GZ22" s="567"/>
      <c r="HA22" s="567"/>
      <c r="HB22" s="567"/>
      <c r="HC22" s="567"/>
      <c r="HD22" s="567"/>
      <c r="HE22" s="567"/>
      <c r="HF22" s="567"/>
      <c r="HG22" s="567"/>
      <c r="HH22" s="567"/>
      <c r="HI22" s="567"/>
      <c r="HJ22" s="567"/>
      <c r="HK22" s="567"/>
      <c r="HL22" s="567"/>
      <c r="HM22" s="567"/>
      <c r="HN22" s="567"/>
      <c r="HO22" s="567"/>
      <c r="HP22" s="567"/>
      <c r="HQ22" s="567"/>
      <c r="HR22" s="567"/>
      <c r="HS22" s="567"/>
      <c r="HT22" s="567"/>
      <c r="HU22" s="567"/>
      <c r="HV22" s="567"/>
      <c r="HW22" s="567"/>
      <c r="HX22" s="567"/>
      <c r="HY22" s="567"/>
      <c r="HZ22" s="567"/>
      <c r="IA22" s="567"/>
      <c r="IB22" s="567"/>
      <c r="IC22" s="567"/>
      <c r="ID22" s="567"/>
      <c r="IE22" s="567"/>
      <c r="IF22" s="567"/>
      <c r="IG22" s="567"/>
      <c r="IH22" s="567"/>
      <c r="II22" s="567"/>
      <c r="IJ22" s="567"/>
      <c r="IK22" s="567"/>
      <c r="IL22" s="567"/>
      <c r="IM22" s="567"/>
      <c r="IN22" s="567"/>
      <c r="IO22" s="567"/>
      <c r="IP22" s="567"/>
      <c r="IQ22" s="567"/>
      <c r="IR22" s="567"/>
      <c r="IS22" s="567"/>
      <c r="IT22" s="567"/>
      <c r="IU22" s="567"/>
      <c r="IV22" s="567"/>
    </row>
    <row r="23" spans="1:256" s="463" customFormat="1"/>
    <row r="24" spans="1:256" s="463" customFormat="1"/>
    <row r="25" spans="1:256" s="463" customFormat="1"/>
    <row r="26" spans="1:256" s="463" customFormat="1"/>
    <row r="27" spans="1:256" s="463" customFormat="1"/>
    <row r="28" spans="1:256" s="463" customFormat="1"/>
    <row r="29" spans="1:256" s="463" customFormat="1"/>
    <row r="30" spans="1:256" s="463" customFormat="1"/>
    <row r="31" spans="1:256" s="463" customFormat="1"/>
    <row r="32" spans="1:256" s="463" customFormat="1"/>
    <row r="33" s="463" customFormat="1"/>
    <row r="34" s="463" customFormat="1"/>
    <row r="35" s="463" customFormat="1"/>
    <row r="36" s="463" customFormat="1"/>
    <row r="37" s="463" customFormat="1"/>
    <row r="38" s="463" customFormat="1"/>
    <row r="39" s="463" customFormat="1"/>
    <row r="40" s="463" customFormat="1"/>
    <row r="41" s="463" customFormat="1"/>
  </sheetData>
  <mergeCells count="15">
    <mergeCell ref="A18:B18"/>
    <mergeCell ref="A20:S20"/>
    <mergeCell ref="A21:S21"/>
    <mergeCell ref="A5:C5"/>
    <mergeCell ref="B4:F4"/>
    <mergeCell ref="A6:B9"/>
    <mergeCell ref="C6:S6"/>
    <mergeCell ref="C7:J7"/>
    <mergeCell ref="K7:R7"/>
    <mergeCell ref="C8:F8"/>
    <mergeCell ref="G8:J8"/>
    <mergeCell ref="K8:N8"/>
    <mergeCell ref="O8:R8"/>
    <mergeCell ref="S8:S9"/>
    <mergeCell ref="A2:A4"/>
  </mergeCells>
  <phoneticPr fontId="4" type="noConversion"/>
  <pageMargins left="0.2" right="0.2" top="0.35" bottom="0.27" header="0.19" footer="0.26"/>
  <pageSetup paperSize="9" scale="80"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4"/>
  <sheetViews>
    <sheetView workbookViewId="0">
      <selection activeCell="H9" sqref="H9"/>
    </sheetView>
  </sheetViews>
  <sheetFormatPr defaultRowHeight="15.75"/>
  <cols>
    <col min="1" max="1" width="9.140625" style="62"/>
    <col min="2" max="2" width="3" style="62" customWidth="1"/>
    <col min="3" max="3" width="43.85546875" style="62" customWidth="1"/>
    <col min="4" max="5" width="14.140625" style="62" customWidth="1"/>
    <col min="6" max="16384" width="9.140625" style="62"/>
  </cols>
  <sheetData>
    <row r="2" spans="2:5">
      <c r="D2" s="64"/>
      <c r="E2" s="64" t="s">
        <v>158</v>
      </c>
    </row>
    <row r="3" spans="2:5">
      <c r="C3" s="123" t="s">
        <v>234</v>
      </c>
    </row>
    <row r="4" spans="2:5" ht="15.75" customHeight="1">
      <c r="B4" s="1094"/>
      <c r="C4" s="1094"/>
    </row>
    <row r="5" spans="2:5" ht="19.5" customHeight="1">
      <c r="B5" s="1037" t="s">
        <v>159</v>
      </c>
      <c r="C5" s="1038"/>
      <c r="D5" s="1038"/>
      <c r="E5" s="1038"/>
    </row>
    <row r="6" spans="2:5" s="63" customFormat="1" ht="35.25" customHeight="1">
      <c r="B6" s="1056"/>
      <c r="C6" s="1056"/>
      <c r="D6" s="78">
        <v>2016</v>
      </c>
      <c r="E6" s="433">
        <v>2017</v>
      </c>
    </row>
    <row r="7" spans="2:5" ht="27.75" customHeight="1">
      <c r="B7" s="93" t="s">
        <v>160</v>
      </c>
      <c r="C7" s="93"/>
      <c r="D7" s="94">
        <f>D8+D12+D13+D14</f>
        <v>0</v>
      </c>
      <c r="E7" s="94">
        <f>E8+E12+E13+E14</f>
        <v>0</v>
      </c>
    </row>
    <row r="8" spans="2:5" ht="27.75" customHeight="1">
      <c r="B8" s="1090"/>
      <c r="C8" s="95" t="s">
        <v>161</v>
      </c>
      <c r="D8" s="96">
        <f>SUM(D9:D11)</f>
        <v>0</v>
      </c>
      <c r="E8" s="94">
        <f>SUM(E9:E11)</f>
        <v>0</v>
      </c>
    </row>
    <row r="9" spans="2:5" ht="27.75" customHeight="1">
      <c r="B9" s="1095"/>
      <c r="C9" s="97" t="s">
        <v>162</v>
      </c>
      <c r="D9" s="98"/>
      <c r="E9" s="94"/>
    </row>
    <row r="10" spans="2:5" ht="27.75" customHeight="1">
      <c r="B10" s="1095"/>
      <c r="C10" s="97" t="s">
        <v>163</v>
      </c>
      <c r="D10" s="98"/>
      <c r="E10" s="94"/>
    </row>
    <row r="11" spans="2:5" ht="27.75" customHeight="1">
      <c r="B11" s="1095"/>
      <c r="C11" s="97" t="s">
        <v>164</v>
      </c>
      <c r="D11" s="98"/>
      <c r="E11" s="94"/>
    </row>
    <row r="12" spans="2:5" ht="27.75" customHeight="1">
      <c r="B12" s="1095"/>
      <c r="C12" s="99" t="s">
        <v>165</v>
      </c>
      <c r="D12" s="98"/>
      <c r="E12" s="94"/>
    </row>
    <row r="13" spans="2:5" ht="27.75" customHeight="1">
      <c r="B13" s="1095"/>
      <c r="C13" s="99" t="s">
        <v>166</v>
      </c>
      <c r="D13" s="98"/>
      <c r="E13" s="94"/>
    </row>
    <row r="14" spans="2:5" ht="27.75" customHeight="1">
      <c r="B14" s="1095"/>
      <c r="C14" s="99" t="s">
        <v>167</v>
      </c>
      <c r="D14" s="98">
        <f>SUM(D15:D17)</f>
        <v>0</v>
      </c>
      <c r="E14" s="94">
        <f>SUM(E15:E17)</f>
        <v>0</v>
      </c>
    </row>
    <row r="15" spans="2:5" ht="27.75" customHeight="1">
      <c r="B15" s="1095"/>
      <c r="C15" s="97" t="s">
        <v>168</v>
      </c>
      <c r="D15" s="98"/>
      <c r="E15" s="94"/>
    </row>
    <row r="16" spans="2:5" ht="27.75" customHeight="1">
      <c r="B16" s="1095"/>
      <c r="C16" s="97" t="s">
        <v>169</v>
      </c>
      <c r="D16" s="98"/>
      <c r="E16" s="94"/>
    </row>
    <row r="17" spans="2:5" ht="27.75" customHeight="1">
      <c r="B17" s="1091"/>
      <c r="C17" s="100" t="s">
        <v>115</v>
      </c>
      <c r="D17" s="101"/>
      <c r="E17" s="94"/>
    </row>
    <row r="18" spans="2:5" ht="27.75" customHeight="1">
      <c r="B18" s="93" t="s">
        <v>170</v>
      </c>
      <c r="C18" s="93"/>
      <c r="D18" s="94">
        <f>SUM(D19:D20)</f>
        <v>0</v>
      </c>
      <c r="E18" s="94">
        <f>SUM(E19:E20)</f>
        <v>0</v>
      </c>
    </row>
    <row r="19" spans="2:5" ht="27.75" customHeight="1">
      <c r="B19" s="1090"/>
      <c r="C19" s="95" t="s">
        <v>171</v>
      </c>
      <c r="D19" s="96"/>
      <c r="E19" s="94"/>
    </row>
    <row r="20" spans="2:5" ht="27.75" customHeight="1">
      <c r="B20" s="1091"/>
      <c r="C20" s="102" t="s">
        <v>172</v>
      </c>
      <c r="D20" s="101"/>
      <c r="E20" s="94"/>
    </row>
    <row r="21" spans="2:5" ht="27.75" customHeight="1">
      <c r="B21" s="93" t="s">
        <v>173</v>
      </c>
      <c r="C21" s="93"/>
      <c r="D21" s="94"/>
      <c r="E21" s="94"/>
    </row>
    <row r="22" spans="2:5" ht="27.75" customHeight="1">
      <c r="B22" s="93" t="s">
        <v>174</v>
      </c>
      <c r="C22" s="93"/>
      <c r="D22" s="94"/>
      <c r="E22" s="94"/>
    </row>
    <row r="23" spans="2:5" ht="27.75" customHeight="1">
      <c r="B23" s="103" t="s">
        <v>100</v>
      </c>
      <c r="C23" s="103"/>
      <c r="D23" s="104"/>
      <c r="E23" s="94"/>
    </row>
    <row r="24" spans="2:5" ht="34.5" customHeight="1">
      <c r="B24" s="1092"/>
      <c r="C24" s="1092"/>
      <c r="D24" s="1092"/>
      <c r="E24" s="1093"/>
    </row>
  </sheetData>
  <mergeCells count="6">
    <mergeCell ref="B19:B20"/>
    <mergeCell ref="B24:E24"/>
    <mergeCell ref="B4:C4"/>
    <mergeCell ref="B6:C6"/>
    <mergeCell ref="B8:B17"/>
    <mergeCell ref="B5:E5"/>
  </mergeCells>
  <phoneticPr fontId="4"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workbookViewId="0">
      <selection activeCell="H8" sqref="H8"/>
    </sheetView>
  </sheetViews>
  <sheetFormatPr defaultRowHeight="15.75"/>
  <cols>
    <col min="1" max="1" width="9.140625" style="62"/>
    <col min="2" max="2" width="0.28515625" style="63" customWidth="1"/>
    <col min="3" max="3" width="20.42578125" style="62" customWidth="1"/>
    <col min="4" max="4" width="28.140625" style="62" customWidth="1"/>
    <col min="5" max="5" width="27.42578125" style="62" customWidth="1"/>
    <col min="6" max="6" width="22.140625" style="62" customWidth="1"/>
    <col min="7" max="7" width="20.42578125" style="62" customWidth="1"/>
    <col min="8" max="8" width="11.5703125" style="62" customWidth="1"/>
    <col min="9" max="16384" width="9.140625" style="62"/>
  </cols>
  <sheetData>
    <row r="1" spans="3:7" ht="31.5" customHeight="1">
      <c r="C1" s="1056" t="s">
        <v>175</v>
      </c>
      <c r="D1" s="1056"/>
      <c r="E1" s="1056"/>
      <c r="F1" s="1056"/>
      <c r="G1" s="1056"/>
    </row>
    <row r="2" spans="3:7" ht="57.75" customHeight="1">
      <c r="C2" s="1097" t="s">
        <v>933</v>
      </c>
      <c r="D2" s="1097"/>
      <c r="E2" s="105" t="s">
        <v>176</v>
      </c>
      <c r="F2" s="105" t="s">
        <v>177</v>
      </c>
      <c r="G2" s="105" t="s">
        <v>178</v>
      </c>
    </row>
    <row r="3" spans="3:7" ht="53.25" customHeight="1">
      <c r="C3" s="1090" t="s">
        <v>179</v>
      </c>
      <c r="D3" s="106" t="s">
        <v>180</v>
      </c>
      <c r="E3" s="187" t="s">
        <v>330</v>
      </c>
      <c r="F3" s="183" t="s">
        <v>331</v>
      </c>
      <c r="G3" s="186" t="s">
        <v>333</v>
      </c>
    </row>
    <row r="4" spans="3:7" ht="53.25" customHeight="1">
      <c r="C4" s="1095"/>
      <c r="D4" s="99" t="s">
        <v>181</v>
      </c>
      <c r="E4" s="188" t="s">
        <v>332</v>
      </c>
      <c r="F4" s="183" t="s">
        <v>331</v>
      </c>
      <c r="G4" s="186" t="s">
        <v>333</v>
      </c>
    </row>
    <row r="5" spans="3:7" ht="64.5" customHeight="1">
      <c r="C5" s="1095"/>
      <c r="D5" s="108" t="s">
        <v>182</v>
      </c>
      <c r="E5" s="188" t="s">
        <v>332</v>
      </c>
      <c r="F5" s="183" t="s">
        <v>331</v>
      </c>
      <c r="G5" s="186" t="s">
        <v>333</v>
      </c>
    </row>
    <row r="6" spans="3:7" ht="52.5" customHeight="1">
      <c r="C6" s="1098" t="s">
        <v>334</v>
      </c>
      <c r="D6" s="106" t="s">
        <v>180</v>
      </c>
      <c r="E6" s="187" t="s">
        <v>330</v>
      </c>
      <c r="F6" s="183" t="s">
        <v>331</v>
      </c>
      <c r="G6" s="186" t="s">
        <v>333</v>
      </c>
    </row>
    <row r="7" spans="3:7" ht="47.25" customHeight="1">
      <c r="C7" s="1099"/>
      <c r="D7" s="109" t="s">
        <v>181</v>
      </c>
      <c r="E7" s="188" t="s">
        <v>332</v>
      </c>
      <c r="F7" s="183" t="s">
        <v>331</v>
      </c>
      <c r="G7" s="186" t="s">
        <v>333</v>
      </c>
    </row>
    <row r="8" spans="3:7" ht="29.25" customHeight="1">
      <c r="C8" s="1092"/>
      <c r="D8" s="1092"/>
      <c r="E8" s="1092"/>
      <c r="F8" s="1092"/>
      <c r="G8" s="1092"/>
    </row>
    <row r="9" spans="3:7" ht="32.25" customHeight="1">
      <c r="C9" s="1096" t="s">
        <v>934</v>
      </c>
      <c r="D9" s="1096"/>
      <c r="E9" s="1096"/>
      <c r="F9" s="1096"/>
      <c r="G9" s="185"/>
    </row>
    <row r="15" spans="3:7">
      <c r="C15" s="184"/>
    </row>
  </sheetData>
  <mergeCells count="6">
    <mergeCell ref="C9:F9"/>
    <mergeCell ref="C8:G8"/>
    <mergeCell ref="C1:G1"/>
    <mergeCell ref="C2:D2"/>
    <mergeCell ref="C6:C7"/>
    <mergeCell ref="C3:C5"/>
  </mergeCells>
  <phoneticPr fontId="4"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21"/>
  <sheetViews>
    <sheetView workbookViewId="0">
      <selection activeCell="J15" sqref="J15"/>
    </sheetView>
  </sheetViews>
  <sheetFormatPr defaultRowHeight="15.75"/>
  <cols>
    <col min="1" max="1" width="9.140625" style="62"/>
    <col min="2" max="2" width="16.7109375" style="62" customWidth="1"/>
    <col min="3" max="3" width="37.7109375" style="62" customWidth="1"/>
    <col min="4" max="6" width="19.85546875" style="62" customWidth="1"/>
    <col min="7" max="16384" width="9.140625" style="62"/>
  </cols>
  <sheetData>
    <row r="4" spans="2:6" ht="28.5" customHeight="1">
      <c r="B4" s="1056" t="s">
        <v>183</v>
      </c>
      <c r="C4" s="1056"/>
      <c r="D4" s="1056"/>
      <c r="E4" s="1056"/>
      <c r="F4" s="1056"/>
    </row>
    <row r="5" spans="2:6" ht="34.5" customHeight="1">
      <c r="B5" s="1105"/>
      <c r="C5" s="1106"/>
      <c r="D5" s="1108" t="s">
        <v>184</v>
      </c>
      <c r="E5" s="1109"/>
      <c r="F5" s="1110" t="s">
        <v>185</v>
      </c>
    </row>
    <row r="6" spans="2:6" ht="34.5" customHeight="1">
      <c r="B6" s="1037"/>
      <c r="C6" s="1107"/>
      <c r="D6" s="111" t="s">
        <v>186</v>
      </c>
      <c r="E6" s="111" t="s">
        <v>187</v>
      </c>
      <c r="F6" s="1111"/>
    </row>
    <row r="7" spans="2:6" ht="27.75" customHeight="1">
      <c r="B7" s="1100" t="s">
        <v>188</v>
      </c>
      <c r="C7" s="112" t="s">
        <v>189</v>
      </c>
      <c r="D7" s="124" t="s">
        <v>235</v>
      </c>
      <c r="E7" s="112"/>
      <c r="F7" s="112"/>
    </row>
    <row r="8" spans="2:6" ht="27.75" customHeight="1">
      <c r="B8" s="1101"/>
      <c r="C8" s="113" t="s">
        <v>190</v>
      </c>
      <c r="D8" s="124" t="s">
        <v>235</v>
      </c>
      <c r="E8" s="113"/>
      <c r="F8" s="113"/>
    </row>
    <row r="9" spans="2:6" ht="27.75" customHeight="1">
      <c r="B9" s="1101"/>
      <c r="C9" s="113" t="s">
        <v>191</v>
      </c>
      <c r="D9" s="124" t="s">
        <v>235</v>
      </c>
      <c r="E9" s="113"/>
      <c r="F9" s="113"/>
    </row>
    <row r="10" spans="2:6" ht="27.75" customHeight="1">
      <c r="B10" s="1101"/>
      <c r="C10" s="113" t="s">
        <v>192</v>
      </c>
      <c r="D10" s="124" t="s">
        <v>235</v>
      </c>
      <c r="E10" s="113"/>
      <c r="F10" s="113"/>
    </row>
    <row r="11" spans="2:6" ht="27.75" customHeight="1">
      <c r="B11" s="1101"/>
      <c r="C11" s="113" t="s">
        <v>193</v>
      </c>
      <c r="D11" s="124" t="s">
        <v>235</v>
      </c>
      <c r="E11" s="113"/>
      <c r="F11" s="113"/>
    </row>
    <row r="12" spans="2:6" ht="27.75" customHeight="1">
      <c r="B12" s="1101"/>
      <c r="C12" s="113" t="s">
        <v>194</v>
      </c>
      <c r="D12" s="124" t="s">
        <v>235</v>
      </c>
      <c r="E12" s="113"/>
      <c r="F12" s="113"/>
    </row>
    <row r="13" spans="2:6" ht="27.75" customHeight="1">
      <c r="B13" s="1101"/>
      <c r="C13" s="113" t="s">
        <v>195</v>
      </c>
      <c r="D13" s="124" t="s">
        <v>235</v>
      </c>
      <c r="E13" s="113"/>
      <c r="F13" s="113"/>
    </row>
    <row r="14" spans="2:6" ht="27.75" customHeight="1">
      <c r="B14" s="1102"/>
      <c r="C14" s="114" t="s">
        <v>335</v>
      </c>
      <c r="D14" s="124" t="s">
        <v>233</v>
      </c>
      <c r="E14" s="114"/>
      <c r="F14" s="114"/>
    </row>
    <row r="15" spans="2:6" ht="27.75" customHeight="1">
      <c r="B15" s="1103" t="s">
        <v>196</v>
      </c>
      <c r="C15" s="115" t="s">
        <v>197</v>
      </c>
      <c r="D15" s="125" t="s">
        <v>236</v>
      </c>
      <c r="E15" s="115"/>
      <c r="F15" s="115"/>
    </row>
    <row r="16" spans="2:6" ht="33" customHeight="1">
      <c r="B16" s="1104"/>
      <c r="C16" s="116" t="s">
        <v>198</v>
      </c>
      <c r="D16" s="1112" t="s">
        <v>336</v>
      </c>
      <c r="E16" s="1113"/>
      <c r="F16" s="116"/>
    </row>
    <row r="17" spans="2:6" ht="18.75" customHeight="1">
      <c r="B17" s="1092" t="s">
        <v>935</v>
      </c>
      <c r="C17" s="1092"/>
      <c r="D17" s="1092"/>
      <c r="E17" s="1092"/>
      <c r="F17" s="1092"/>
    </row>
    <row r="18" spans="2:6" ht="40.5" customHeight="1">
      <c r="F18" s="189" t="s">
        <v>199</v>
      </c>
    </row>
    <row r="21" spans="2:6">
      <c r="C21" s="190"/>
    </row>
  </sheetData>
  <mergeCells count="8">
    <mergeCell ref="B7:B14"/>
    <mergeCell ref="B15:B16"/>
    <mergeCell ref="B17:F17"/>
    <mergeCell ref="B4:F4"/>
    <mergeCell ref="B5:C6"/>
    <mergeCell ref="D5:E5"/>
    <mergeCell ref="F5:F6"/>
    <mergeCell ref="D16:E16"/>
  </mergeCells>
  <phoneticPr fontId="4"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workbookViewId="0">
      <selection activeCell="D18" sqref="D18"/>
    </sheetView>
  </sheetViews>
  <sheetFormatPr defaultRowHeight="15.75"/>
  <cols>
    <col min="1" max="1" width="9.140625" style="62"/>
    <col min="2" max="2" width="34.42578125" style="62" bestFit="1" customWidth="1"/>
    <col min="3" max="6" width="20.140625" style="62" customWidth="1"/>
    <col min="7" max="16384" width="9.140625" style="62"/>
  </cols>
  <sheetData>
    <row r="1" spans="2:6" ht="15.75" customHeight="1">
      <c r="B1" s="442"/>
    </row>
    <row r="2" spans="2:6" ht="30.75" customHeight="1">
      <c r="B2" s="432" t="s">
        <v>340</v>
      </c>
    </row>
    <row r="3" spans="2:6" ht="22.5" customHeight="1">
      <c r="B3" s="1056" t="s">
        <v>567</v>
      </c>
      <c r="C3" s="1056"/>
      <c r="D3" s="1056"/>
      <c r="E3" s="1056"/>
      <c r="F3" s="1056"/>
    </row>
    <row r="4" spans="2:6" s="63" customFormat="1" ht="30" customHeight="1">
      <c r="B4" s="1116"/>
      <c r="C4" s="1118" t="s">
        <v>200</v>
      </c>
      <c r="D4" s="1118"/>
      <c r="E4" s="1118" t="s">
        <v>201</v>
      </c>
      <c r="F4" s="1118"/>
    </row>
    <row r="5" spans="2:6" s="63" customFormat="1" ht="30" customHeight="1">
      <c r="B5" s="1117"/>
      <c r="C5" s="117" t="s">
        <v>202</v>
      </c>
      <c r="D5" s="117" t="s">
        <v>203</v>
      </c>
      <c r="E5" s="117" t="s">
        <v>202</v>
      </c>
      <c r="F5" s="117" t="s">
        <v>203</v>
      </c>
    </row>
    <row r="6" spans="2:6" ht="24.75" customHeight="1">
      <c r="B6" s="95" t="s">
        <v>707</v>
      </c>
      <c r="C6" s="96"/>
      <c r="D6" s="96"/>
      <c r="E6" s="96"/>
      <c r="F6" s="96"/>
    </row>
    <row r="7" spans="2:6" ht="24.75" customHeight="1">
      <c r="B7" s="99" t="s">
        <v>204</v>
      </c>
      <c r="C7" s="126"/>
      <c r="D7" s="98"/>
      <c r="E7" s="98"/>
      <c r="F7" s="98"/>
    </row>
    <row r="8" spans="2:6" ht="24.75" customHeight="1">
      <c r="B8" s="99" t="s">
        <v>205</v>
      </c>
      <c r="C8" s="98"/>
      <c r="D8" s="98"/>
      <c r="E8" s="98"/>
      <c r="F8" s="98"/>
    </row>
    <row r="9" spans="2:6" ht="24.75" customHeight="1">
      <c r="B9" s="99" t="s">
        <v>206</v>
      </c>
      <c r="C9" s="98"/>
      <c r="D9" s="98"/>
      <c r="E9" s="98"/>
      <c r="F9" s="98"/>
    </row>
    <row r="10" spans="2:6" ht="24.75" customHeight="1">
      <c r="B10" s="99" t="s">
        <v>207</v>
      </c>
      <c r="C10" s="98"/>
      <c r="D10" s="98"/>
      <c r="E10" s="98"/>
      <c r="F10" s="98"/>
    </row>
    <row r="11" spans="2:6" ht="24.75" customHeight="1">
      <c r="B11" s="99" t="s">
        <v>208</v>
      </c>
      <c r="C11" s="98"/>
      <c r="D11" s="98"/>
      <c r="E11" s="98"/>
      <c r="F11" s="98"/>
    </row>
    <row r="12" spans="2:6" ht="24.75" customHeight="1">
      <c r="B12" s="99" t="s">
        <v>209</v>
      </c>
      <c r="C12" s="98"/>
      <c r="D12" s="98"/>
      <c r="E12" s="98"/>
      <c r="F12" s="98"/>
    </row>
    <row r="13" spans="2:6" ht="24.75" customHeight="1">
      <c r="B13" s="109" t="s">
        <v>115</v>
      </c>
      <c r="C13" s="118"/>
      <c r="D13" s="118"/>
      <c r="E13" s="118"/>
      <c r="F13" s="118"/>
    </row>
    <row r="14" spans="2:6" ht="24.75" customHeight="1">
      <c r="B14" s="107" t="s">
        <v>210</v>
      </c>
      <c r="C14" s="118"/>
      <c r="D14" s="118"/>
      <c r="E14" s="118"/>
      <c r="F14" s="118"/>
    </row>
    <row r="15" spans="2:6" ht="16.5" customHeight="1">
      <c r="B15" s="1114" t="s">
        <v>936</v>
      </c>
      <c r="C15" s="1114"/>
      <c r="D15" s="1114"/>
      <c r="E15" s="1114"/>
      <c r="F15" s="1114"/>
    </row>
    <row r="16" spans="2:6" ht="16.5" customHeight="1">
      <c r="B16" s="1115"/>
      <c r="C16" s="1115"/>
      <c r="D16" s="1115"/>
      <c r="E16" s="1115"/>
      <c r="F16" s="1115"/>
    </row>
    <row r="17" spans="6:6" ht="83.25" customHeight="1">
      <c r="F17" s="110" t="s">
        <v>211</v>
      </c>
    </row>
  </sheetData>
  <mergeCells count="6">
    <mergeCell ref="B15:F15"/>
    <mergeCell ref="B16:F16"/>
    <mergeCell ref="B3:F3"/>
    <mergeCell ref="B4:B5"/>
    <mergeCell ref="C4:D4"/>
    <mergeCell ref="E4:F4"/>
  </mergeCells>
  <phoneticPr fontId="4"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0"/>
  <sheetViews>
    <sheetView workbookViewId="0">
      <selection activeCell="F6" sqref="F6"/>
    </sheetView>
  </sheetViews>
  <sheetFormatPr defaultRowHeight="15.75"/>
  <cols>
    <col min="1" max="1" width="9.140625" style="62"/>
    <col min="2" max="2" width="17" style="63" customWidth="1"/>
    <col min="3" max="3" width="3" style="62" customWidth="1"/>
    <col min="4" max="4" width="37" style="62" customWidth="1"/>
    <col min="5" max="5" width="41.42578125" style="62" bestFit="1" customWidth="1"/>
    <col min="6" max="7" width="25.85546875" style="62" customWidth="1"/>
    <col min="8" max="16384" width="9.140625" style="62"/>
  </cols>
  <sheetData>
    <row r="1" spans="2:29">
      <c r="E1" s="64" t="s">
        <v>212</v>
      </c>
    </row>
    <row r="4" spans="2:29" ht="24.75" customHeight="1">
      <c r="B4" s="1037" t="s">
        <v>213</v>
      </c>
      <c r="C4" s="1038"/>
      <c r="D4" s="1038"/>
      <c r="E4" s="1038"/>
      <c r="F4" s="1038"/>
    </row>
    <row r="5" spans="2:29" ht="20.25" customHeight="1">
      <c r="B5" s="1043"/>
      <c r="C5" s="1043"/>
      <c r="D5" s="1043"/>
      <c r="E5" s="65">
        <v>2017</v>
      </c>
      <c r="F5" s="205">
        <v>2018</v>
      </c>
    </row>
    <row r="6" spans="2:29" ht="21" customHeight="1">
      <c r="B6" s="1119" t="s">
        <v>214</v>
      </c>
      <c r="C6" s="72" t="s">
        <v>215</v>
      </c>
      <c r="D6" s="72"/>
      <c r="E6" s="469">
        <v>1</v>
      </c>
      <c r="F6" s="470">
        <v>1</v>
      </c>
    </row>
    <row r="7" spans="2:29" ht="21" customHeight="1">
      <c r="B7" s="1119"/>
      <c r="C7" s="70" t="s">
        <v>216</v>
      </c>
      <c r="D7" s="70"/>
      <c r="E7" s="440">
        <v>2</v>
      </c>
      <c r="F7" s="93">
        <v>2</v>
      </c>
    </row>
    <row r="8" spans="2:29" ht="21" customHeight="1">
      <c r="B8" s="1119"/>
      <c r="C8" s="71" t="s">
        <v>115</v>
      </c>
      <c r="D8" s="71"/>
      <c r="E8" s="440">
        <v>60</v>
      </c>
      <c r="F8" s="93">
        <v>60</v>
      </c>
    </row>
    <row r="9" spans="2:29" ht="21" customHeight="1">
      <c r="B9" s="1045" t="s">
        <v>217</v>
      </c>
      <c r="C9" s="119" t="s">
        <v>218</v>
      </c>
      <c r="D9" s="119"/>
      <c r="E9" s="471" t="s">
        <v>233</v>
      </c>
      <c r="F9" s="472"/>
    </row>
    <row r="10" spans="2:29" ht="21" customHeight="1">
      <c r="B10" s="1119"/>
      <c r="C10" s="70" t="s">
        <v>219</v>
      </c>
      <c r="D10" s="70"/>
      <c r="E10" s="473"/>
      <c r="F10" s="474"/>
    </row>
    <row r="11" spans="2:29" ht="21" customHeight="1">
      <c r="B11" s="1119"/>
      <c r="C11" s="70" t="s">
        <v>220</v>
      </c>
      <c r="D11" s="70"/>
      <c r="E11" s="467" t="s">
        <v>238</v>
      </c>
      <c r="F11" s="468"/>
    </row>
    <row r="12" spans="2:29" ht="21" customHeight="1">
      <c r="B12" s="1120"/>
      <c r="C12" s="71" t="s">
        <v>115</v>
      </c>
      <c r="D12" s="71"/>
      <c r="E12" s="440"/>
      <c r="F12" s="93"/>
      <c r="H12" s="305"/>
      <c r="I12" s="1125"/>
      <c r="J12" s="1125"/>
      <c r="K12" s="1125"/>
      <c r="L12" s="1125"/>
      <c r="M12" s="1125"/>
      <c r="N12" s="1125"/>
      <c r="O12" s="305"/>
      <c r="P12" s="305"/>
      <c r="Q12" s="305"/>
      <c r="R12" s="305"/>
      <c r="S12" s="305"/>
      <c r="T12" s="305"/>
      <c r="U12" s="305"/>
      <c r="V12" s="305"/>
      <c r="W12" s="305"/>
      <c r="X12" s="305"/>
      <c r="Y12" s="305"/>
      <c r="Z12" s="305"/>
      <c r="AA12" s="305"/>
      <c r="AB12" s="305"/>
      <c r="AC12" s="305"/>
    </row>
    <row r="13" spans="2:29" ht="21" customHeight="1">
      <c r="B13" s="1119" t="s">
        <v>221</v>
      </c>
      <c r="C13" s="120" t="s">
        <v>222</v>
      </c>
      <c r="D13" s="119"/>
      <c r="E13" s="469" t="s">
        <v>237</v>
      </c>
      <c r="F13" s="470" t="s">
        <v>733</v>
      </c>
    </row>
    <row r="14" spans="2:29" ht="21" customHeight="1">
      <c r="B14" s="1119"/>
      <c r="C14" s="71" t="s">
        <v>223</v>
      </c>
      <c r="D14" s="71"/>
      <c r="E14" s="440"/>
      <c r="F14" s="93"/>
    </row>
    <row r="15" spans="2:29" ht="21" customHeight="1">
      <c r="B15" s="1119" t="s">
        <v>224</v>
      </c>
      <c r="C15" s="121" t="s">
        <v>225</v>
      </c>
      <c r="D15" s="70"/>
      <c r="E15" s="467" t="s">
        <v>237</v>
      </c>
      <c r="F15" s="468" t="s">
        <v>732</v>
      </c>
    </row>
    <row r="16" spans="2:29" ht="21" customHeight="1">
      <c r="B16" s="1119"/>
      <c r="C16" s="122" t="s">
        <v>226</v>
      </c>
      <c r="D16" s="71"/>
      <c r="E16" s="467" t="s">
        <v>237</v>
      </c>
      <c r="F16" s="468"/>
    </row>
    <row r="17" spans="2:6" ht="21" customHeight="1">
      <c r="B17" s="1119" t="s">
        <v>227</v>
      </c>
      <c r="C17" s="119" t="s">
        <v>228</v>
      </c>
      <c r="D17" s="119"/>
      <c r="E17" s="1121"/>
      <c r="F17" s="1122"/>
    </row>
    <row r="18" spans="2:6" ht="21" customHeight="1">
      <c r="B18" s="1119"/>
      <c r="C18" s="70" t="s">
        <v>229</v>
      </c>
      <c r="D18" s="70"/>
      <c r="E18" s="1123"/>
      <c r="F18" s="1124"/>
    </row>
    <row r="19" spans="2:6" ht="21" customHeight="1">
      <c r="B19" s="1119"/>
      <c r="C19" s="71" t="s">
        <v>230</v>
      </c>
      <c r="D19" s="71"/>
      <c r="E19" s="467" t="s">
        <v>236</v>
      </c>
      <c r="F19" s="468"/>
    </row>
    <row r="20" spans="2:6">
      <c r="B20" s="77"/>
    </row>
  </sheetData>
  <mergeCells count="9">
    <mergeCell ref="B15:B16"/>
    <mergeCell ref="B17:B19"/>
    <mergeCell ref="E17:F18"/>
    <mergeCell ref="I12:N12"/>
    <mergeCell ref="B5:D5"/>
    <mergeCell ref="B6:B8"/>
    <mergeCell ref="B9:B12"/>
    <mergeCell ref="B4:F4"/>
    <mergeCell ref="B13:B14"/>
  </mergeCells>
  <phoneticPr fontId="4" type="noConversion"/>
  <pageMargins left="0.74803149606299213" right="0.74803149606299213" top="0.98425196850393704" bottom="0.98425196850393704" header="0.51181102362204722" footer="0.51181102362204722"/>
  <pageSetup paperSize="9" scale="5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N28"/>
  <sheetViews>
    <sheetView zoomScale="55" zoomScaleNormal="55" workbookViewId="0">
      <selection activeCell="Q7" sqref="Q7:S7"/>
    </sheetView>
  </sheetViews>
  <sheetFormatPr defaultRowHeight="15.75"/>
  <cols>
    <col min="1" max="1" width="4.28515625" style="62" customWidth="1"/>
    <col min="2" max="2" width="9.140625" style="62"/>
    <col min="3" max="4" width="9.28515625" style="62" customWidth="1"/>
    <col min="5" max="5" width="14.7109375" style="62" bestFit="1" customWidth="1"/>
    <col min="6" max="7" width="9.28515625" style="62" customWidth="1"/>
    <col min="8" max="8" width="14.7109375" style="62" bestFit="1" customWidth="1"/>
    <col min="9" max="10" width="9.28515625" style="62" customWidth="1"/>
    <col min="11" max="11" width="14.7109375" style="62" bestFit="1" customWidth="1"/>
    <col min="12" max="13" width="9.28515625" style="62" customWidth="1"/>
    <col min="14" max="14" width="14.7109375" style="62" bestFit="1" customWidth="1"/>
    <col min="15" max="15" width="9.28515625" style="62" customWidth="1"/>
    <col min="16" max="16" width="14.7109375" style="62" bestFit="1" customWidth="1"/>
    <col min="17" max="18" width="9.28515625" style="62" customWidth="1"/>
    <col min="19" max="19" width="14.7109375" style="62" bestFit="1" customWidth="1"/>
    <col min="20" max="21" width="9.28515625" style="62" customWidth="1"/>
    <col min="22" max="22" width="14.7109375" style="62" bestFit="1" customWidth="1"/>
    <col min="23" max="24" width="9.28515625" style="62" customWidth="1"/>
    <col min="25" max="25" width="14.7109375" style="62" bestFit="1" customWidth="1"/>
    <col min="26" max="27" width="9.28515625" style="62" customWidth="1"/>
    <col min="28" max="28" width="14.7109375" style="62" bestFit="1" customWidth="1"/>
    <col min="29" max="29" width="9.28515625" style="62" customWidth="1"/>
    <col min="30" max="30" width="14.7109375" style="62" bestFit="1" customWidth="1"/>
    <col min="31" max="31" width="4.5703125" style="62" customWidth="1"/>
    <col min="32" max="32" width="5.42578125" style="62" customWidth="1"/>
    <col min="33" max="256" width="9.140625" style="62"/>
    <col min="257" max="257" width="4.28515625" style="62" customWidth="1"/>
    <col min="258" max="258" width="9.140625" style="62"/>
    <col min="259" max="260" width="9.28515625" style="62" customWidth="1"/>
    <col min="261" max="261" width="14.7109375" style="62" bestFit="1" customWidth="1"/>
    <col min="262" max="263" width="9.28515625" style="62" customWidth="1"/>
    <col min="264" max="264" width="14.7109375" style="62" bestFit="1" customWidth="1"/>
    <col min="265" max="266" width="9.28515625" style="62" customWidth="1"/>
    <col min="267" max="267" width="14.7109375" style="62" bestFit="1" customWidth="1"/>
    <col min="268" max="269" width="9.28515625" style="62" customWidth="1"/>
    <col min="270" max="270" width="14.7109375" style="62" bestFit="1" customWidth="1"/>
    <col min="271" max="271" width="9.28515625" style="62" customWidth="1"/>
    <col min="272" max="272" width="14.7109375" style="62" bestFit="1" customWidth="1"/>
    <col min="273" max="274" width="9.28515625" style="62" customWidth="1"/>
    <col min="275" max="275" width="14.7109375" style="62" bestFit="1" customWidth="1"/>
    <col min="276" max="277" width="9.28515625" style="62" customWidth="1"/>
    <col min="278" max="278" width="14.7109375" style="62" bestFit="1" customWidth="1"/>
    <col min="279" max="280" width="9.28515625" style="62" customWidth="1"/>
    <col min="281" max="281" width="14.7109375" style="62" bestFit="1" customWidth="1"/>
    <col min="282" max="283" width="9.28515625" style="62" customWidth="1"/>
    <col min="284" max="284" width="14.7109375" style="62" bestFit="1" customWidth="1"/>
    <col min="285" max="285" width="9.28515625" style="62" customWidth="1"/>
    <col min="286" max="286" width="14.7109375" style="62" bestFit="1" customWidth="1"/>
    <col min="287" max="287" width="4.5703125" style="62" customWidth="1"/>
    <col min="288" max="288" width="5.42578125" style="62" customWidth="1"/>
    <col min="289" max="512" width="9.140625" style="62"/>
    <col min="513" max="513" width="4.28515625" style="62" customWidth="1"/>
    <col min="514" max="514" width="9.140625" style="62"/>
    <col min="515" max="516" width="9.28515625" style="62" customWidth="1"/>
    <col min="517" max="517" width="14.7109375" style="62" bestFit="1" customWidth="1"/>
    <col min="518" max="519" width="9.28515625" style="62" customWidth="1"/>
    <col min="520" max="520" width="14.7109375" style="62" bestFit="1" customWidth="1"/>
    <col min="521" max="522" width="9.28515625" style="62" customWidth="1"/>
    <col min="523" max="523" width="14.7109375" style="62" bestFit="1" customWidth="1"/>
    <col min="524" max="525" width="9.28515625" style="62" customWidth="1"/>
    <col min="526" max="526" width="14.7109375" style="62" bestFit="1" customWidth="1"/>
    <col min="527" max="527" width="9.28515625" style="62" customWidth="1"/>
    <col min="528" max="528" width="14.7109375" style="62" bestFit="1" customWidth="1"/>
    <col min="529" max="530" width="9.28515625" style="62" customWidth="1"/>
    <col min="531" max="531" width="14.7109375" style="62" bestFit="1" customWidth="1"/>
    <col min="532" max="533" width="9.28515625" style="62" customWidth="1"/>
    <col min="534" max="534" width="14.7109375" style="62" bestFit="1" customWidth="1"/>
    <col min="535" max="536" width="9.28515625" style="62" customWidth="1"/>
    <col min="537" max="537" width="14.7109375" style="62" bestFit="1" customWidth="1"/>
    <col min="538" max="539" width="9.28515625" style="62" customWidth="1"/>
    <col min="540" max="540" width="14.7109375" style="62" bestFit="1" customWidth="1"/>
    <col min="541" max="541" width="9.28515625" style="62" customWidth="1"/>
    <col min="542" max="542" width="14.7109375" style="62" bestFit="1" customWidth="1"/>
    <col min="543" max="543" width="4.5703125" style="62" customWidth="1"/>
    <col min="544" max="544" width="5.42578125" style="62" customWidth="1"/>
    <col min="545" max="768" width="9.140625" style="62"/>
    <col min="769" max="769" width="4.28515625" style="62" customWidth="1"/>
    <col min="770" max="770" width="9.140625" style="62"/>
    <col min="771" max="772" width="9.28515625" style="62" customWidth="1"/>
    <col min="773" max="773" width="14.7109375" style="62" bestFit="1" customWidth="1"/>
    <col min="774" max="775" width="9.28515625" style="62" customWidth="1"/>
    <col min="776" max="776" width="14.7109375" style="62" bestFit="1" customWidth="1"/>
    <col min="777" max="778" width="9.28515625" style="62" customWidth="1"/>
    <col min="779" max="779" width="14.7109375" style="62" bestFit="1" customWidth="1"/>
    <col min="780" max="781" width="9.28515625" style="62" customWidth="1"/>
    <col min="782" max="782" width="14.7109375" style="62" bestFit="1" customWidth="1"/>
    <col min="783" max="783" width="9.28515625" style="62" customWidth="1"/>
    <col min="784" max="784" width="14.7109375" style="62" bestFit="1" customWidth="1"/>
    <col min="785" max="786" width="9.28515625" style="62" customWidth="1"/>
    <col min="787" max="787" width="14.7109375" style="62" bestFit="1" customWidth="1"/>
    <col min="788" max="789" width="9.28515625" style="62" customWidth="1"/>
    <col min="790" max="790" width="14.7109375" style="62" bestFit="1" customWidth="1"/>
    <col min="791" max="792" width="9.28515625" style="62" customWidth="1"/>
    <col min="793" max="793" width="14.7109375" style="62" bestFit="1" customWidth="1"/>
    <col min="794" max="795" width="9.28515625" style="62" customWidth="1"/>
    <col min="796" max="796" width="14.7109375" style="62" bestFit="1" customWidth="1"/>
    <col min="797" max="797" width="9.28515625" style="62" customWidth="1"/>
    <col min="798" max="798" width="14.7109375" style="62" bestFit="1" customWidth="1"/>
    <col min="799" max="799" width="4.5703125" style="62" customWidth="1"/>
    <col min="800" max="800" width="5.42578125" style="62" customWidth="1"/>
    <col min="801" max="1024" width="9.140625" style="62"/>
    <col min="1025" max="1025" width="4.28515625" style="62" customWidth="1"/>
    <col min="1026" max="1026" width="9.140625" style="62"/>
    <col min="1027" max="1028" width="9.28515625" style="62" customWidth="1"/>
    <col min="1029" max="1029" width="14.7109375" style="62" bestFit="1" customWidth="1"/>
    <col min="1030" max="1031" width="9.28515625" style="62" customWidth="1"/>
    <col min="1032" max="1032" width="14.7109375" style="62" bestFit="1" customWidth="1"/>
    <col min="1033" max="1034" width="9.28515625" style="62" customWidth="1"/>
    <col min="1035" max="1035" width="14.7109375" style="62" bestFit="1" customWidth="1"/>
    <col min="1036" max="1037" width="9.28515625" style="62" customWidth="1"/>
    <col min="1038" max="1038" width="14.7109375" style="62" bestFit="1" customWidth="1"/>
    <col min="1039" max="1039" width="9.28515625" style="62" customWidth="1"/>
    <col min="1040" max="1040" width="14.7109375" style="62" bestFit="1" customWidth="1"/>
    <col min="1041" max="1042" width="9.28515625" style="62" customWidth="1"/>
    <col min="1043" max="1043" width="14.7109375" style="62" bestFit="1" customWidth="1"/>
    <col min="1044" max="1045" width="9.28515625" style="62" customWidth="1"/>
    <col min="1046" max="1046" width="14.7109375" style="62" bestFit="1" customWidth="1"/>
    <col min="1047" max="1048" width="9.28515625" style="62" customWidth="1"/>
    <col min="1049" max="1049" width="14.7109375" style="62" bestFit="1" customWidth="1"/>
    <col min="1050" max="1051" width="9.28515625" style="62" customWidth="1"/>
    <col min="1052" max="1052" width="14.7109375" style="62" bestFit="1" customWidth="1"/>
    <col min="1053" max="1053" width="9.28515625" style="62" customWidth="1"/>
    <col min="1054" max="1054" width="14.7109375" style="62" bestFit="1" customWidth="1"/>
    <col min="1055" max="1055" width="4.5703125" style="62" customWidth="1"/>
    <col min="1056" max="1056" width="5.42578125" style="62" customWidth="1"/>
    <col min="1057" max="1280" width="9.140625" style="62"/>
    <col min="1281" max="1281" width="4.28515625" style="62" customWidth="1"/>
    <col min="1282" max="1282" width="9.140625" style="62"/>
    <col min="1283" max="1284" width="9.28515625" style="62" customWidth="1"/>
    <col min="1285" max="1285" width="14.7109375" style="62" bestFit="1" customWidth="1"/>
    <col min="1286" max="1287" width="9.28515625" style="62" customWidth="1"/>
    <col min="1288" max="1288" width="14.7109375" style="62" bestFit="1" customWidth="1"/>
    <col min="1289" max="1290" width="9.28515625" style="62" customWidth="1"/>
    <col min="1291" max="1291" width="14.7109375" style="62" bestFit="1" customWidth="1"/>
    <col min="1292" max="1293" width="9.28515625" style="62" customWidth="1"/>
    <col min="1294" max="1294" width="14.7109375" style="62" bestFit="1" customWidth="1"/>
    <col min="1295" max="1295" width="9.28515625" style="62" customWidth="1"/>
    <col min="1296" max="1296" width="14.7109375" style="62" bestFit="1" customWidth="1"/>
    <col min="1297" max="1298" width="9.28515625" style="62" customWidth="1"/>
    <col min="1299" max="1299" width="14.7109375" style="62" bestFit="1" customWidth="1"/>
    <col min="1300" max="1301" width="9.28515625" style="62" customWidth="1"/>
    <col min="1302" max="1302" width="14.7109375" style="62" bestFit="1" customWidth="1"/>
    <col min="1303" max="1304" width="9.28515625" style="62" customWidth="1"/>
    <col min="1305" max="1305" width="14.7109375" style="62" bestFit="1" customWidth="1"/>
    <col min="1306" max="1307" width="9.28515625" style="62" customWidth="1"/>
    <col min="1308" max="1308" width="14.7109375" style="62" bestFit="1" customWidth="1"/>
    <col min="1309" max="1309" width="9.28515625" style="62" customWidth="1"/>
    <col min="1310" max="1310" width="14.7109375" style="62" bestFit="1" customWidth="1"/>
    <col min="1311" max="1311" width="4.5703125" style="62" customWidth="1"/>
    <col min="1312" max="1312" width="5.42578125" style="62" customWidth="1"/>
    <col min="1313" max="1536" width="9.140625" style="62"/>
    <col min="1537" max="1537" width="4.28515625" style="62" customWidth="1"/>
    <col min="1538" max="1538" width="9.140625" style="62"/>
    <col min="1539" max="1540" width="9.28515625" style="62" customWidth="1"/>
    <col min="1541" max="1541" width="14.7109375" style="62" bestFit="1" customWidth="1"/>
    <col min="1542" max="1543" width="9.28515625" style="62" customWidth="1"/>
    <col min="1544" max="1544" width="14.7109375" style="62" bestFit="1" customWidth="1"/>
    <col min="1545" max="1546" width="9.28515625" style="62" customWidth="1"/>
    <col min="1547" max="1547" width="14.7109375" style="62" bestFit="1" customWidth="1"/>
    <col min="1548" max="1549" width="9.28515625" style="62" customWidth="1"/>
    <col min="1550" max="1550" width="14.7109375" style="62" bestFit="1" customWidth="1"/>
    <col min="1551" max="1551" width="9.28515625" style="62" customWidth="1"/>
    <col min="1552" max="1552" width="14.7109375" style="62" bestFit="1" customWidth="1"/>
    <col min="1553" max="1554" width="9.28515625" style="62" customWidth="1"/>
    <col min="1555" max="1555" width="14.7109375" style="62" bestFit="1" customWidth="1"/>
    <col min="1556" max="1557" width="9.28515625" style="62" customWidth="1"/>
    <col min="1558" max="1558" width="14.7109375" style="62" bestFit="1" customWidth="1"/>
    <col min="1559" max="1560" width="9.28515625" style="62" customWidth="1"/>
    <col min="1561" max="1561" width="14.7109375" style="62" bestFit="1" customWidth="1"/>
    <col min="1562" max="1563" width="9.28515625" style="62" customWidth="1"/>
    <col min="1564" max="1564" width="14.7109375" style="62" bestFit="1" customWidth="1"/>
    <col min="1565" max="1565" width="9.28515625" style="62" customWidth="1"/>
    <col min="1566" max="1566" width="14.7109375" style="62" bestFit="1" customWidth="1"/>
    <col min="1567" max="1567" width="4.5703125" style="62" customWidth="1"/>
    <col min="1568" max="1568" width="5.42578125" style="62" customWidth="1"/>
    <col min="1569" max="1792" width="9.140625" style="62"/>
    <col min="1793" max="1793" width="4.28515625" style="62" customWidth="1"/>
    <col min="1794" max="1794" width="9.140625" style="62"/>
    <col min="1795" max="1796" width="9.28515625" style="62" customWidth="1"/>
    <col min="1797" max="1797" width="14.7109375" style="62" bestFit="1" customWidth="1"/>
    <col min="1798" max="1799" width="9.28515625" style="62" customWidth="1"/>
    <col min="1800" max="1800" width="14.7109375" style="62" bestFit="1" customWidth="1"/>
    <col min="1801" max="1802" width="9.28515625" style="62" customWidth="1"/>
    <col min="1803" max="1803" width="14.7109375" style="62" bestFit="1" customWidth="1"/>
    <col min="1804" max="1805" width="9.28515625" style="62" customWidth="1"/>
    <col min="1806" max="1806" width="14.7109375" style="62" bestFit="1" customWidth="1"/>
    <col min="1807" max="1807" width="9.28515625" style="62" customWidth="1"/>
    <col min="1808" max="1808" width="14.7109375" style="62" bestFit="1" customWidth="1"/>
    <col min="1809" max="1810" width="9.28515625" style="62" customWidth="1"/>
    <col min="1811" max="1811" width="14.7109375" style="62" bestFit="1" customWidth="1"/>
    <col min="1812" max="1813" width="9.28515625" style="62" customWidth="1"/>
    <col min="1814" max="1814" width="14.7109375" style="62" bestFit="1" customWidth="1"/>
    <col min="1815" max="1816" width="9.28515625" style="62" customWidth="1"/>
    <col min="1817" max="1817" width="14.7109375" style="62" bestFit="1" customWidth="1"/>
    <col min="1818" max="1819" width="9.28515625" style="62" customWidth="1"/>
    <col min="1820" max="1820" width="14.7109375" style="62" bestFit="1" customWidth="1"/>
    <col min="1821" max="1821" width="9.28515625" style="62" customWidth="1"/>
    <col min="1822" max="1822" width="14.7109375" style="62" bestFit="1" customWidth="1"/>
    <col min="1823" max="1823" width="4.5703125" style="62" customWidth="1"/>
    <col min="1824" max="1824" width="5.42578125" style="62" customWidth="1"/>
    <col min="1825" max="2048" width="9.140625" style="62"/>
    <col min="2049" max="2049" width="4.28515625" style="62" customWidth="1"/>
    <col min="2050" max="2050" width="9.140625" style="62"/>
    <col min="2051" max="2052" width="9.28515625" style="62" customWidth="1"/>
    <col min="2053" max="2053" width="14.7109375" style="62" bestFit="1" customWidth="1"/>
    <col min="2054" max="2055" width="9.28515625" style="62" customWidth="1"/>
    <col min="2056" max="2056" width="14.7109375" style="62" bestFit="1" customWidth="1"/>
    <col min="2057" max="2058" width="9.28515625" style="62" customWidth="1"/>
    <col min="2059" max="2059" width="14.7109375" style="62" bestFit="1" customWidth="1"/>
    <col min="2060" max="2061" width="9.28515625" style="62" customWidth="1"/>
    <col min="2062" max="2062" width="14.7109375" style="62" bestFit="1" customWidth="1"/>
    <col min="2063" max="2063" width="9.28515625" style="62" customWidth="1"/>
    <col min="2064" max="2064" width="14.7109375" style="62" bestFit="1" customWidth="1"/>
    <col min="2065" max="2066" width="9.28515625" style="62" customWidth="1"/>
    <col min="2067" max="2067" width="14.7109375" style="62" bestFit="1" customWidth="1"/>
    <col min="2068" max="2069" width="9.28515625" style="62" customWidth="1"/>
    <col min="2070" max="2070" width="14.7109375" style="62" bestFit="1" customWidth="1"/>
    <col min="2071" max="2072" width="9.28515625" style="62" customWidth="1"/>
    <col min="2073" max="2073" width="14.7109375" style="62" bestFit="1" customWidth="1"/>
    <col min="2074" max="2075" width="9.28515625" style="62" customWidth="1"/>
    <col min="2076" max="2076" width="14.7109375" style="62" bestFit="1" customWidth="1"/>
    <col min="2077" max="2077" width="9.28515625" style="62" customWidth="1"/>
    <col min="2078" max="2078" width="14.7109375" style="62" bestFit="1" customWidth="1"/>
    <col min="2079" max="2079" width="4.5703125" style="62" customWidth="1"/>
    <col min="2080" max="2080" width="5.42578125" style="62" customWidth="1"/>
    <col min="2081" max="2304" width="9.140625" style="62"/>
    <col min="2305" max="2305" width="4.28515625" style="62" customWidth="1"/>
    <col min="2306" max="2306" width="9.140625" style="62"/>
    <col min="2307" max="2308" width="9.28515625" style="62" customWidth="1"/>
    <col min="2309" max="2309" width="14.7109375" style="62" bestFit="1" customWidth="1"/>
    <col min="2310" max="2311" width="9.28515625" style="62" customWidth="1"/>
    <col min="2312" max="2312" width="14.7109375" style="62" bestFit="1" customWidth="1"/>
    <col min="2313" max="2314" width="9.28515625" style="62" customWidth="1"/>
    <col min="2315" max="2315" width="14.7109375" style="62" bestFit="1" customWidth="1"/>
    <col min="2316" max="2317" width="9.28515625" style="62" customWidth="1"/>
    <col min="2318" max="2318" width="14.7109375" style="62" bestFit="1" customWidth="1"/>
    <col min="2319" max="2319" width="9.28515625" style="62" customWidth="1"/>
    <col min="2320" max="2320" width="14.7109375" style="62" bestFit="1" customWidth="1"/>
    <col min="2321" max="2322" width="9.28515625" style="62" customWidth="1"/>
    <col min="2323" max="2323" width="14.7109375" style="62" bestFit="1" customWidth="1"/>
    <col min="2324" max="2325" width="9.28515625" style="62" customWidth="1"/>
    <col min="2326" max="2326" width="14.7109375" style="62" bestFit="1" customWidth="1"/>
    <col min="2327" max="2328" width="9.28515625" style="62" customWidth="1"/>
    <col min="2329" max="2329" width="14.7109375" style="62" bestFit="1" customWidth="1"/>
    <col min="2330" max="2331" width="9.28515625" style="62" customWidth="1"/>
    <col min="2332" max="2332" width="14.7109375" style="62" bestFit="1" customWidth="1"/>
    <col min="2333" max="2333" width="9.28515625" style="62" customWidth="1"/>
    <col min="2334" max="2334" width="14.7109375" style="62" bestFit="1" customWidth="1"/>
    <col min="2335" max="2335" width="4.5703125" style="62" customWidth="1"/>
    <col min="2336" max="2336" width="5.42578125" style="62" customWidth="1"/>
    <col min="2337" max="2560" width="9.140625" style="62"/>
    <col min="2561" max="2561" width="4.28515625" style="62" customWidth="1"/>
    <col min="2562" max="2562" width="9.140625" style="62"/>
    <col min="2563" max="2564" width="9.28515625" style="62" customWidth="1"/>
    <col min="2565" max="2565" width="14.7109375" style="62" bestFit="1" customWidth="1"/>
    <col min="2566" max="2567" width="9.28515625" style="62" customWidth="1"/>
    <col min="2568" max="2568" width="14.7109375" style="62" bestFit="1" customWidth="1"/>
    <col min="2569" max="2570" width="9.28515625" style="62" customWidth="1"/>
    <col min="2571" max="2571" width="14.7109375" style="62" bestFit="1" customWidth="1"/>
    <col min="2572" max="2573" width="9.28515625" style="62" customWidth="1"/>
    <col min="2574" max="2574" width="14.7109375" style="62" bestFit="1" customWidth="1"/>
    <col min="2575" max="2575" width="9.28515625" style="62" customWidth="1"/>
    <col min="2576" max="2576" width="14.7109375" style="62" bestFit="1" customWidth="1"/>
    <col min="2577" max="2578" width="9.28515625" style="62" customWidth="1"/>
    <col min="2579" max="2579" width="14.7109375" style="62" bestFit="1" customWidth="1"/>
    <col min="2580" max="2581" width="9.28515625" style="62" customWidth="1"/>
    <col min="2582" max="2582" width="14.7109375" style="62" bestFit="1" customWidth="1"/>
    <col min="2583" max="2584" width="9.28515625" style="62" customWidth="1"/>
    <col min="2585" max="2585" width="14.7109375" style="62" bestFit="1" customWidth="1"/>
    <col min="2586" max="2587" width="9.28515625" style="62" customWidth="1"/>
    <col min="2588" max="2588" width="14.7109375" style="62" bestFit="1" customWidth="1"/>
    <col min="2589" max="2589" width="9.28515625" style="62" customWidth="1"/>
    <col min="2590" max="2590" width="14.7109375" style="62" bestFit="1" customWidth="1"/>
    <col min="2591" max="2591" width="4.5703125" style="62" customWidth="1"/>
    <col min="2592" max="2592" width="5.42578125" style="62" customWidth="1"/>
    <col min="2593" max="2816" width="9.140625" style="62"/>
    <col min="2817" max="2817" width="4.28515625" style="62" customWidth="1"/>
    <col min="2818" max="2818" width="9.140625" style="62"/>
    <col min="2819" max="2820" width="9.28515625" style="62" customWidth="1"/>
    <col min="2821" max="2821" width="14.7109375" style="62" bestFit="1" customWidth="1"/>
    <col min="2822" max="2823" width="9.28515625" style="62" customWidth="1"/>
    <col min="2824" max="2824" width="14.7109375" style="62" bestFit="1" customWidth="1"/>
    <col min="2825" max="2826" width="9.28515625" style="62" customWidth="1"/>
    <col min="2827" max="2827" width="14.7109375" style="62" bestFit="1" customWidth="1"/>
    <col min="2828" max="2829" width="9.28515625" style="62" customWidth="1"/>
    <col min="2830" max="2830" width="14.7109375" style="62" bestFit="1" customWidth="1"/>
    <col min="2831" max="2831" width="9.28515625" style="62" customWidth="1"/>
    <col min="2832" max="2832" width="14.7109375" style="62" bestFit="1" customWidth="1"/>
    <col min="2833" max="2834" width="9.28515625" style="62" customWidth="1"/>
    <col min="2835" max="2835" width="14.7109375" style="62" bestFit="1" customWidth="1"/>
    <col min="2836" max="2837" width="9.28515625" style="62" customWidth="1"/>
    <col min="2838" max="2838" width="14.7109375" style="62" bestFit="1" customWidth="1"/>
    <col min="2839" max="2840" width="9.28515625" style="62" customWidth="1"/>
    <col min="2841" max="2841" width="14.7109375" style="62" bestFit="1" customWidth="1"/>
    <col min="2842" max="2843" width="9.28515625" style="62" customWidth="1"/>
    <col min="2844" max="2844" width="14.7109375" style="62" bestFit="1" customWidth="1"/>
    <col min="2845" max="2845" width="9.28515625" style="62" customWidth="1"/>
    <col min="2846" max="2846" width="14.7109375" style="62" bestFit="1" customWidth="1"/>
    <col min="2847" max="2847" width="4.5703125" style="62" customWidth="1"/>
    <col min="2848" max="2848" width="5.42578125" style="62" customWidth="1"/>
    <col min="2849" max="3072" width="9.140625" style="62"/>
    <col min="3073" max="3073" width="4.28515625" style="62" customWidth="1"/>
    <col min="3074" max="3074" width="9.140625" style="62"/>
    <col min="3075" max="3076" width="9.28515625" style="62" customWidth="1"/>
    <col min="3077" max="3077" width="14.7109375" style="62" bestFit="1" customWidth="1"/>
    <col min="3078" max="3079" width="9.28515625" style="62" customWidth="1"/>
    <col min="3080" max="3080" width="14.7109375" style="62" bestFit="1" customWidth="1"/>
    <col min="3081" max="3082" width="9.28515625" style="62" customWidth="1"/>
    <col min="3083" max="3083" width="14.7109375" style="62" bestFit="1" customWidth="1"/>
    <col min="3084" max="3085" width="9.28515625" style="62" customWidth="1"/>
    <col min="3086" max="3086" width="14.7109375" style="62" bestFit="1" customWidth="1"/>
    <col min="3087" max="3087" width="9.28515625" style="62" customWidth="1"/>
    <col min="3088" max="3088" width="14.7109375" style="62" bestFit="1" customWidth="1"/>
    <col min="3089" max="3090" width="9.28515625" style="62" customWidth="1"/>
    <col min="3091" max="3091" width="14.7109375" style="62" bestFit="1" customWidth="1"/>
    <col min="3092" max="3093" width="9.28515625" style="62" customWidth="1"/>
    <col min="3094" max="3094" width="14.7109375" style="62" bestFit="1" customWidth="1"/>
    <col min="3095" max="3096" width="9.28515625" style="62" customWidth="1"/>
    <col min="3097" max="3097" width="14.7109375" style="62" bestFit="1" customWidth="1"/>
    <col min="3098" max="3099" width="9.28515625" style="62" customWidth="1"/>
    <col min="3100" max="3100" width="14.7109375" style="62" bestFit="1" customWidth="1"/>
    <col min="3101" max="3101" width="9.28515625" style="62" customWidth="1"/>
    <col min="3102" max="3102" width="14.7109375" style="62" bestFit="1" customWidth="1"/>
    <col min="3103" max="3103" width="4.5703125" style="62" customWidth="1"/>
    <col min="3104" max="3104" width="5.42578125" style="62" customWidth="1"/>
    <col min="3105" max="3328" width="9.140625" style="62"/>
    <col min="3329" max="3329" width="4.28515625" style="62" customWidth="1"/>
    <col min="3330" max="3330" width="9.140625" style="62"/>
    <col min="3331" max="3332" width="9.28515625" style="62" customWidth="1"/>
    <col min="3333" max="3333" width="14.7109375" style="62" bestFit="1" customWidth="1"/>
    <col min="3334" max="3335" width="9.28515625" style="62" customWidth="1"/>
    <col min="3336" max="3336" width="14.7109375" style="62" bestFit="1" customWidth="1"/>
    <col min="3337" max="3338" width="9.28515625" style="62" customWidth="1"/>
    <col min="3339" max="3339" width="14.7109375" style="62" bestFit="1" customWidth="1"/>
    <col min="3340" max="3341" width="9.28515625" style="62" customWidth="1"/>
    <col min="3342" max="3342" width="14.7109375" style="62" bestFit="1" customWidth="1"/>
    <col min="3343" max="3343" width="9.28515625" style="62" customWidth="1"/>
    <col min="3344" max="3344" width="14.7109375" style="62" bestFit="1" customWidth="1"/>
    <col min="3345" max="3346" width="9.28515625" style="62" customWidth="1"/>
    <col min="3347" max="3347" width="14.7109375" style="62" bestFit="1" customWidth="1"/>
    <col min="3348" max="3349" width="9.28515625" style="62" customWidth="1"/>
    <col min="3350" max="3350" width="14.7109375" style="62" bestFit="1" customWidth="1"/>
    <col min="3351" max="3352" width="9.28515625" style="62" customWidth="1"/>
    <col min="3353" max="3353" width="14.7109375" style="62" bestFit="1" customWidth="1"/>
    <col min="3354" max="3355" width="9.28515625" style="62" customWidth="1"/>
    <col min="3356" max="3356" width="14.7109375" style="62" bestFit="1" customWidth="1"/>
    <col min="3357" max="3357" width="9.28515625" style="62" customWidth="1"/>
    <col min="3358" max="3358" width="14.7109375" style="62" bestFit="1" customWidth="1"/>
    <col min="3359" max="3359" width="4.5703125" style="62" customWidth="1"/>
    <col min="3360" max="3360" width="5.42578125" style="62" customWidth="1"/>
    <col min="3361" max="3584" width="9.140625" style="62"/>
    <col min="3585" max="3585" width="4.28515625" style="62" customWidth="1"/>
    <col min="3586" max="3586" width="9.140625" style="62"/>
    <col min="3587" max="3588" width="9.28515625" style="62" customWidth="1"/>
    <col min="3589" max="3589" width="14.7109375" style="62" bestFit="1" customWidth="1"/>
    <col min="3590" max="3591" width="9.28515625" style="62" customWidth="1"/>
    <col min="3592" max="3592" width="14.7109375" style="62" bestFit="1" customWidth="1"/>
    <col min="3593" max="3594" width="9.28515625" style="62" customWidth="1"/>
    <col min="3595" max="3595" width="14.7109375" style="62" bestFit="1" customWidth="1"/>
    <col min="3596" max="3597" width="9.28515625" style="62" customWidth="1"/>
    <col min="3598" max="3598" width="14.7109375" style="62" bestFit="1" customWidth="1"/>
    <col min="3599" max="3599" width="9.28515625" style="62" customWidth="1"/>
    <col min="3600" max="3600" width="14.7109375" style="62" bestFit="1" customWidth="1"/>
    <col min="3601" max="3602" width="9.28515625" style="62" customWidth="1"/>
    <col min="3603" max="3603" width="14.7109375" style="62" bestFit="1" customWidth="1"/>
    <col min="3604" max="3605" width="9.28515625" style="62" customWidth="1"/>
    <col min="3606" max="3606" width="14.7109375" style="62" bestFit="1" customWidth="1"/>
    <col min="3607" max="3608" width="9.28515625" style="62" customWidth="1"/>
    <col min="3609" max="3609" width="14.7109375" style="62" bestFit="1" customWidth="1"/>
    <col min="3610" max="3611" width="9.28515625" style="62" customWidth="1"/>
    <col min="3612" max="3612" width="14.7109375" style="62" bestFit="1" customWidth="1"/>
    <col min="3613" max="3613" width="9.28515625" style="62" customWidth="1"/>
    <col min="3614" max="3614" width="14.7109375" style="62" bestFit="1" customWidth="1"/>
    <col min="3615" max="3615" width="4.5703125" style="62" customWidth="1"/>
    <col min="3616" max="3616" width="5.42578125" style="62" customWidth="1"/>
    <col min="3617" max="3840" width="9.140625" style="62"/>
    <col min="3841" max="3841" width="4.28515625" style="62" customWidth="1"/>
    <col min="3842" max="3842" width="9.140625" style="62"/>
    <col min="3843" max="3844" width="9.28515625" style="62" customWidth="1"/>
    <col min="3845" max="3845" width="14.7109375" style="62" bestFit="1" customWidth="1"/>
    <col min="3846" max="3847" width="9.28515625" style="62" customWidth="1"/>
    <col min="3848" max="3848" width="14.7109375" style="62" bestFit="1" customWidth="1"/>
    <col min="3849" max="3850" width="9.28515625" style="62" customWidth="1"/>
    <col min="3851" max="3851" width="14.7109375" style="62" bestFit="1" customWidth="1"/>
    <col min="3852" max="3853" width="9.28515625" style="62" customWidth="1"/>
    <col min="3854" max="3854" width="14.7109375" style="62" bestFit="1" customWidth="1"/>
    <col min="3855" max="3855" width="9.28515625" style="62" customWidth="1"/>
    <col min="3856" max="3856" width="14.7109375" style="62" bestFit="1" customWidth="1"/>
    <col min="3857" max="3858" width="9.28515625" style="62" customWidth="1"/>
    <col min="3859" max="3859" width="14.7109375" style="62" bestFit="1" customWidth="1"/>
    <col min="3860" max="3861" width="9.28515625" style="62" customWidth="1"/>
    <col min="3862" max="3862" width="14.7109375" style="62" bestFit="1" customWidth="1"/>
    <col min="3863" max="3864" width="9.28515625" style="62" customWidth="1"/>
    <col min="3865" max="3865" width="14.7109375" style="62" bestFit="1" customWidth="1"/>
    <col min="3866" max="3867" width="9.28515625" style="62" customWidth="1"/>
    <col min="3868" max="3868" width="14.7109375" style="62" bestFit="1" customWidth="1"/>
    <col min="3869" max="3869" width="9.28515625" style="62" customWidth="1"/>
    <col min="3870" max="3870" width="14.7109375" style="62" bestFit="1" customWidth="1"/>
    <col min="3871" max="3871" width="4.5703125" style="62" customWidth="1"/>
    <col min="3872" max="3872" width="5.42578125" style="62" customWidth="1"/>
    <col min="3873" max="4096" width="9.140625" style="62"/>
    <col min="4097" max="4097" width="4.28515625" style="62" customWidth="1"/>
    <col min="4098" max="4098" width="9.140625" style="62"/>
    <col min="4099" max="4100" width="9.28515625" style="62" customWidth="1"/>
    <col min="4101" max="4101" width="14.7109375" style="62" bestFit="1" customWidth="1"/>
    <col min="4102" max="4103" width="9.28515625" style="62" customWidth="1"/>
    <col min="4104" max="4104" width="14.7109375" style="62" bestFit="1" customWidth="1"/>
    <col min="4105" max="4106" width="9.28515625" style="62" customWidth="1"/>
    <col min="4107" max="4107" width="14.7109375" style="62" bestFit="1" customWidth="1"/>
    <col min="4108" max="4109" width="9.28515625" style="62" customWidth="1"/>
    <col min="4110" max="4110" width="14.7109375" style="62" bestFit="1" customWidth="1"/>
    <col min="4111" max="4111" width="9.28515625" style="62" customWidth="1"/>
    <col min="4112" max="4112" width="14.7109375" style="62" bestFit="1" customWidth="1"/>
    <col min="4113" max="4114" width="9.28515625" style="62" customWidth="1"/>
    <col min="4115" max="4115" width="14.7109375" style="62" bestFit="1" customWidth="1"/>
    <col min="4116" max="4117" width="9.28515625" style="62" customWidth="1"/>
    <col min="4118" max="4118" width="14.7109375" style="62" bestFit="1" customWidth="1"/>
    <col min="4119" max="4120" width="9.28515625" style="62" customWidth="1"/>
    <col min="4121" max="4121" width="14.7109375" style="62" bestFit="1" customWidth="1"/>
    <col min="4122" max="4123" width="9.28515625" style="62" customWidth="1"/>
    <col min="4124" max="4124" width="14.7109375" style="62" bestFit="1" customWidth="1"/>
    <col min="4125" max="4125" width="9.28515625" style="62" customWidth="1"/>
    <col min="4126" max="4126" width="14.7109375" style="62" bestFit="1" customWidth="1"/>
    <col min="4127" max="4127" width="4.5703125" style="62" customWidth="1"/>
    <col min="4128" max="4128" width="5.42578125" style="62" customWidth="1"/>
    <col min="4129" max="4352" width="9.140625" style="62"/>
    <col min="4353" max="4353" width="4.28515625" style="62" customWidth="1"/>
    <col min="4354" max="4354" width="9.140625" style="62"/>
    <col min="4355" max="4356" width="9.28515625" style="62" customWidth="1"/>
    <col min="4357" max="4357" width="14.7109375" style="62" bestFit="1" customWidth="1"/>
    <col min="4358" max="4359" width="9.28515625" style="62" customWidth="1"/>
    <col min="4360" max="4360" width="14.7109375" style="62" bestFit="1" customWidth="1"/>
    <col min="4361" max="4362" width="9.28515625" style="62" customWidth="1"/>
    <col min="4363" max="4363" width="14.7109375" style="62" bestFit="1" customWidth="1"/>
    <col min="4364" max="4365" width="9.28515625" style="62" customWidth="1"/>
    <col min="4366" max="4366" width="14.7109375" style="62" bestFit="1" customWidth="1"/>
    <col min="4367" max="4367" width="9.28515625" style="62" customWidth="1"/>
    <col min="4368" max="4368" width="14.7109375" style="62" bestFit="1" customWidth="1"/>
    <col min="4369" max="4370" width="9.28515625" style="62" customWidth="1"/>
    <col min="4371" max="4371" width="14.7109375" style="62" bestFit="1" customWidth="1"/>
    <col min="4372" max="4373" width="9.28515625" style="62" customWidth="1"/>
    <col min="4374" max="4374" width="14.7109375" style="62" bestFit="1" customWidth="1"/>
    <col min="4375" max="4376" width="9.28515625" style="62" customWidth="1"/>
    <col min="4377" max="4377" width="14.7109375" style="62" bestFit="1" customWidth="1"/>
    <col min="4378" max="4379" width="9.28515625" style="62" customWidth="1"/>
    <col min="4380" max="4380" width="14.7109375" style="62" bestFit="1" customWidth="1"/>
    <col min="4381" max="4381" width="9.28515625" style="62" customWidth="1"/>
    <col min="4382" max="4382" width="14.7109375" style="62" bestFit="1" customWidth="1"/>
    <col min="4383" max="4383" width="4.5703125" style="62" customWidth="1"/>
    <col min="4384" max="4384" width="5.42578125" style="62" customWidth="1"/>
    <col min="4385" max="4608" width="9.140625" style="62"/>
    <col min="4609" max="4609" width="4.28515625" style="62" customWidth="1"/>
    <col min="4610" max="4610" width="9.140625" style="62"/>
    <col min="4611" max="4612" width="9.28515625" style="62" customWidth="1"/>
    <col min="4613" max="4613" width="14.7109375" style="62" bestFit="1" customWidth="1"/>
    <col min="4614" max="4615" width="9.28515625" style="62" customWidth="1"/>
    <col min="4616" max="4616" width="14.7109375" style="62" bestFit="1" customWidth="1"/>
    <col min="4617" max="4618" width="9.28515625" style="62" customWidth="1"/>
    <col min="4619" max="4619" width="14.7109375" style="62" bestFit="1" customWidth="1"/>
    <col min="4620" max="4621" width="9.28515625" style="62" customWidth="1"/>
    <col min="4622" max="4622" width="14.7109375" style="62" bestFit="1" customWidth="1"/>
    <col min="4623" max="4623" width="9.28515625" style="62" customWidth="1"/>
    <col min="4624" max="4624" width="14.7109375" style="62" bestFit="1" customWidth="1"/>
    <col min="4625" max="4626" width="9.28515625" style="62" customWidth="1"/>
    <col min="4627" max="4627" width="14.7109375" style="62" bestFit="1" customWidth="1"/>
    <col min="4628" max="4629" width="9.28515625" style="62" customWidth="1"/>
    <col min="4630" max="4630" width="14.7109375" style="62" bestFit="1" customWidth="1"/>
    <col min="4631" max="4632" width="9.28515625" style="62" customWidth="1"/>
    <col min="4633" max="4633" width="14.7109375" style="62" bestFit="1" customWidth="1"/>
    <col min="4634" max="4635" width="9.28515625" style="62" customWidth="1"/>
    <col min="4636" max="4636" width="14.7109375" style="62" bestFit="1" customWidth="1"/>
    <col min="4637" max="4637" width="9.28515625" style="62" customWidth="1"/>
    <col min="4638" max="4638" width="14.7109375" style="62" bestFit="1" customWidth="1"/>
    <col min="4639" max="4639" width="4.5703125" style="62" customWidth="1"/>
    <col min="4640" max="4640" width="5.42578125" style="62" customWidth="1"/>
    <col min="4641" max="4864" width="9.140625" style="62"/>
    <col min="4865" max="4865" width="4.28515625" style="62" customWidth="1"/>
    <col min="4866" max="4866" width="9.140625" style="62"/>
    <col min="4867" max="4868" width="9.28515625" style="62" customWidth="1"/>
    <col min="4869" max="4869" width="14.7109375" style="62" bestFit="1" customWidth="1"/>
    <col min="4870" max="4871" width="9.28515625" style="62" customWidth="1"/>
    <col min="4872" max="4872" width="14.7109375" style="62" bestFit="1" customWidth="1"/>
    <col min="4873" max="4874" width="9.28515625" style="62" customWidth="1"/>
    <col min="4875" max="4875" width="14.7109375" style="62" bestFit="1" customWidth="1"/>
    <col min="4876" max="4877" width="9.28515625" style="62" customWidth="1"/>
    <col min="4878" max="4878" width="14.7109375" style="62" bestFit="1" customWidth="1"/>
    <col min="4879" max="4879" width="9.28515625" style="62" customWidth="1"/>
    <col min="4880" max="4880" width="14.7109375" style="62" bestFit="1" customWidth="1"/>
    <col min="4881" max="4882" width="9.28515625" style="62" customWidth="1"/>
    <col min="4883" max="4883" width="14.7109375" style="62" bestFit="1" customWidth="1"/>
    <col min="4884" max="4885" width="9.28515625" style="62" customWidth="1"/>
    <col min="4886" max="4886" width="14.7109375" style="62" bestFit="1" customWidth="1"/>
    <col min="4887" max="4888" width="9.28515625" style="62" customWidth="1"/>
    <col min="4889" max="4889" width="14.7109375" style="62" bestFit="1" customWidth="1"/>
    <col min="4890" max="4891" width="9.28515625" style="62" customWidth="1"/>
    <col min="4892" max="4892" width="14.7109375" style="62" bestFit="1" customWidth="1"/>
    <col min="4893" max="4893" width="9.28515625" style="62" customWidth="1"/>
    <col min="4894" max="4894" width="14.7109375" style="62" bestFit="1" customWidth="1"/>
    <col min="4895" max="4895" width="4.5703125" style="62" customWidth="1"/>
    <col min="4896" max="4896" width="5.42578125" style="62" customWidth="1"/>
    <col min="4897" max="5120" width="9.140625" style="62"/>
    <col min="5121" max="5121" width="4.28515625" style="62" customWidth="1"/>
    <col min="5122" max="5122" width="9.140625" style="62"/>
    <col min="5123" max="5124" width="9.28515625" style="62" customWidth="1"/>
    <col min="5125" max="5125" width="14.7109375" style="62" bestFit="1" customWidth="1"/>
    <col min="5126" max="5127" width="9.28515625" style="62" customWidth="1"/>
    <col min="5128" max="5128" width="14.7109375" style="62" bestFit="1" customWidth="1"/>
    <col min="5129" max="5130" width="9.28515625" style="62" customWidth="1"/>
    <col min="5131" max="5131" width="14.7109375" style="62" bestFit="1" customWidth="1"/>
    <col min="5132" max="5133" width="9.28515625" style="62" customWidth="1"/>
    <col min="5134" max="5134" width="14.7109375" style="62" bestFit="1" customWidth="1"/>
    <col min="5135" max="5135" width="9.28515625" style="62" customWidth="1"/>
    <col min="5136" max="5136" width="14.7109375" style="62" bestFit="1" customWidth="1"/>
    <col min="5137" max="5138" width="9.28515625" style="62" customWidth="1"/>
    <col min="5139" max="5139" width="14.7109375" style="62" bestFit="1" customWidth="1"/>
    <col min="5140" max="5141" width="9.28515625" style="62" customWidth="1"/>
    <col min="5142" max="5142" width="14.7109375" style="62" bestFit="1" customWidth="1"/>
    <col min="5143" max="5144" width="9.28515625" style="62" customWidth="1"/>
    <col min="5145" max="5145" width="14.7109375" style="62" bestFit="1" customWidth="1"/>
    <col min="5146" max="5147" width="9.28515625" style="62" customWidth="1"/>
    <col min="5148" max="5148" width="14.7109375" style="62" bestFit="1" customWidth="1"/>
    <col min="5149" max="5149" width="9.28515625" style="62" customWidth="1"/>
    <col min="5150" max="5150" width="14.7109375" style="62" bestFit="1" customWidth="1"/>
    <col min="5151" max="5151" width="4.5703125" style="62" customWidth="1"/>
    <col min="5152" max="5152" width="5.42578125" style="62" customWidth="1"/>
    <col min="5153" max="5376" width="9.140625" style="62"/>
    <col min="5377" max="5377" width="4.28515625" style="62" customWidth="1"/>
    <col min="5378" max="5378" width="9.140625" style="62"/>
    <col min="5379" max="5380" width="9.28515625" style="62" customWidth="1"/>
    <col min="5381" max="5381" width="14.7109375" style="62" bestFit="1" customWidth="1"/>
    <col min="5382" max="5383" width="9.28515625" style="62" customWidth="1"/>
    <col min="5384" max="5384" width="14.7109375" style="62" bestFit="1" customWidth="1"/>
    <col min="5385" max="5386" width="9.28515625" style="62" customWidth="1"/>
    <col min="5387" max="5387" width="14.7109375" style="62" bestFit="1" customWidth="1"/>
    <col min="5388" max="5389" width="9.28515625" style="62" customWidth="1"/>
    <col min="5390" max="5390" width="14.7109375" style="62" bestFit="1" customWidth="1"/>
    <col min="5391" max="5391" width="9.28515625" style="62" customWidth="1"/>
    <col min="5392" max="5392" width="14.7109375" style="62" bestFit="1" customWidth="1"/>
    <col min="5393" max="5394" width="9.28515625" style="62" customWidth="1"/>
    <col min="5395" max="5395" width="14.7109375" style="62" bestFit="1" customWidth="1"/>
    <col min="5396" max="5397" width="9.28515625" style="62" customWidth="1"/>
    <col min="5398" max="5398" width="14.7109375" style="62" bestFit="1" customWidth="1"/>
    <col min="5399" max="5400" width="9.28515625" style="62" customWidth="1"/>
    <col min="5401" max="5401" width="14.7109375" style="62" bestFit="1" customWidth="1"/>
    <col min="5402" max="5403" width="9.28515625" style="62" customWidth="1"/>
    <col min="5404" max="5404" width="14.7109375" style="62" bestFit="1" customWidth="1"/>
    <col min="5405" max="5405" width="9.28515625" style="62" customWidth="1"/>
    <col min="5406" max="5406" width="14.7109375" style="62" bestFit="1" customWidth="1"/>
    <col min="5407" max="5407" width="4.5703125" style="62" customWidth="1"/>
    <col min="5408" max="5408" width="5.42578125" style="62" customWidth="1"/>
    <col min="5409" max="5632" width="9.140625" style="62"/>
    <col min="5633" max="5633" width="4.28515625" style="62" customWidth="1"/>
    <col min="5634" max="5634" width="9.140625" style="62"/>
    <col min="5635" max="5636" width="9.28515625" style="62" customWidth="1"/>
    <col min="5637" max="5637" width="14.7109375" style="62" bestFit="1" customWidth="1"/>
    <col min="5638" max="5639" width="9.28515625" style="62" customWidth="1"/>
    <col min="5640" max="5640" width="14.7109375" style="62" bestFit="1" customWidth="1"/>
    <col min="5641" max="5642" width="9.28515625" style="62" customWidth="1"/>
    <col min="5643" max="5643" width="14.7109375" style="62" bestFit="1" customWidth="1"/>
    <col min="5644" max="5645" width="9.28515625" style="62" customWidth="1"/>
    <col min="5646" max="5646" width="14.7109375" style="62" bestFit="1" customWidth="1"/>
    <col min="5647" max="5647" width="9.28515625" style="62" customWidth="1"/>
    <col min="5648" max="5648" width="14.7109375" style="62" bestFit="1" customWidth="1"/>
    <col min="5649" max="5650" width="9.28515625" style="62" customWidth="1"/>
    <col min="5651" max="5651" width="14.7109375" style="62" bestFit="1" customWidth="1"/>
    <col min="5652" max="5653" width="9.28515625" style="62" customWidth="1"/>
    <col min="5654" max="5654" width="14.7109375" style="62" bestFit="1" customWidth="1"/>
    <col min="5655" max="5656" width="9.28515625" style="62" customWidth="1"/>
    <col min="5657" max="5657" width="14.7109375" style="62" bestFit="1" customWidth="1"/>
    <col min="5658" max="5659" width="9.28515625" style="62" customWidth="1"/>
    <col min="5660" max="5660" width="14.7109375" style="62" bestFit="1" customWidth="1"/>
    <col min="5661" max="5661" width="9.28515625" style="62" customWidth="1"/>
    <col min="5662" max="5662" width="14.7109375" style="62" bestFit="1" customWidth="1"/>
    <col min="5663" max="5663" width="4.5703125" style="62" customWidth="1"/>
    <col min="5664" max="5664" width="5.42578125" style="62" customWidth="1"/>
    <col min="5665" max="5888" width="9.140625" style="62"/>
    <col min="5889" max="5889" width="4.28515625" style="62" customWidth="1"/>
    <col min="5890" max="5890" width="9.140625" style="62"/>
    <col min="5891" max="5892" width="9.28515625" style="62" customWidth="1"/>
    <col min="5893" max="5893" width="14.7109375" style="62" bestFit="1" customWidth="1"/>
    <col min="5894" max="5895" width="9.28515625" style="62" customWidth="1"/>
    <col min="5896" max="5896" width="14.7109375" style="62" bestFit="1" customWidth="1"/>
    <col min="5897" max="5898" width="9.28515625" style="62" customWidth="1"/>
    <col min="5899" max="5899" width="14.7109375" style="62" bestFit="1" customWidth="1"/>
    <col min="5900" max="5901" width="9.28515625" style="62" customWidth="1"/>
    <col min="5902" max="5902" width="14.7109375" style="62" bestFit="1" customWidth="1"/>
    <col min="5903" max="5903" width="9.28515625" style="62" customWidth="1"/>
    <col min="5904" max="5904" width="14.7109375" style="62" bestFit="1" customWidth="1"/>
    <col min="5905" max="5906" width="9.28515625" style="62" customWidth="1"/>
    <col min="5907" max="5907" width="14.7109375" style="62" bestFit="1" customWidth="1"/>
    <col min="5908" max="5909" width="9.28515625" style="62" customWidth="1"/>
    <col min="5910" max="5910" width="14.7109375" style="62" bestFit="1" customWidth="1"/>
    <col min="5911" max="5912" width="9.28515625" style="62" customWidth="1"/>
    <col min="5913" max="5913" width="14.7109375" style="62" bestFit="1" customWidth="1"/>
    <col min="5914" max="5915" width="9.28515625" style="62" customWidth="1"/>
    <col min="5916" max="5916" width="14.7109375" style="62" bestFit="1" customWidth="1"/>
    <col min="5917" max="5917" width="9.28515625" style="62" customWidth="1"/>
    <col min="5918" max="5918" width="14.7109375" style="62" bestFit="1" customWidth="1"/>
    <col min="5919" max="5919" width="4.5703125" style="62" customWidth="1"/>
    <col min="5920" max="5920" width="5.42578125" style="62" customWidth="1"/>
    <col min="5921" max="6144" width="9.140625" style="62"/>
    <col min="6145" max="6145" width="4.28515625" style="62" customWidth="1"/>
    <col min="6146" max="6146" width="9.140625" style="62"/>
    <col min="6147" max="6148" width="9.28515625" style="62" customWidth="1"/>
    <col min="6149" max="6149" width="14.7109375" style="62" bestFit="1" customWidth="1"/>
    <col min="6150" max="6151" width="9.28515625" style="62" customWidth="1"/>
    <col min="6152" max="6152" width="14.7109375" style="62" bestFit="1" customWidth="1"/>
    <col min="6153" max="6154" width="9.28515625" style="62" customWidth="1"/>
    <col min="6155" max="6155" width="14.7109375" style="62" bestFit="1" customWidth="1"/>
    <col min="6156" max="6157" width="9.28515625" style="62" customWidth="1"/>
    <col min="6158" max="6158" width="14.7109375" style="62" bestFit="1" customWidth="1"/>
    <col min="6159" max="6159" width="9.28515625" style="62" customWidth="1"/>
    <col min="6160" max="6160" width="14.7109375" style="62" bestFit="1" customWidth="1"/>
    <col min="6161" max="6162" width="9.28515625" style="62" customWidth="1"/>
    <col min="6163" max="6163" width="14.7109375" style="62" bestFit="1" customWidth="1"/>
    <col min="6164" max="6165" width="9.28515625" style="62" customWidth="1"/>
    <col min="6166" max="6166" width="14.7109375" style="62" bestFit="1" customWidth="1"/>
    <col min="6167" max="6168" width="9.28515625" style="62" customWidth="1"/>
    <col min="6169" max="6169" width="14.7109375" style="62" bestFit="1" customWidth="1"/>
    <col min="6170" max="6171" width="9.28515625" style="62" customWidth="1"/>
    <col min="6172" max="6172" width="14.7109375" style="62" bestFit="1" customWidth="1"/>
    <col min="6173" max="6173" width="9.28515625" style="62" customWidth="1"/>
    <col min="6174" max="6174" width="14.7109375" style="62" bestFit="1" customWidth="1"/>
    <col min="6175" max="6175" width="4.5703125" style="62" customWidth="1"/>
    <col min="6176" max="6176" width="5.42578125" style="62" customWidth="1"/>
    <col min="6177" max="6400" width="9.140625" style="62"/>
    <col min="6401" max="6401" width="4.28515625" style="62" customWidth="1"/>
    <col min="6402" max="6402" width="9.140625" style="62"/>
    <col min="6403" max="6404" width="9.28515625" style="62" customWidth="1"/>
    <col min="6405" max="6405" width="14.7109375" style="62" bestFit="1" customWidth="1"/>
    <col min="6406" max="6407" width="9.28515625" style="62" customWidth="1"/>
    <col min="6408" max="6408" width="14.7109375" style="62" bestFit="1" customWidth="1"/>
    <col min="6409" max="6410" width="9.28515625" style="62" customWidth="1"/>
    <col min="6411" max="6411" width="14.7109375" style="62" bestFit="1" customWidth="1"/>
    <col min="6412" max="6413" width="9.28515625" style="62" customWidth="1"/>
    <col min="6414" max="6414" width="14.7109375" style="62" bestFit="1" customWidth="1"/>
    <col min="6415" max="6415" width="9.28515625" style="62" customWidth="1"/>
    <col min="6416" max="6416" width="14.7109375" style="62" bestFit="1" customWidth="1"/>
    <col min="6417" max="6418" width="9.28515625" style="62" customWidth="1"/>
    <col min="6419" max="6419" width="14.7109375" style="62" bestFit="1" customWidth="1"/>
    <col min="6420" max="6421" width="9.28515625" style="62" customWidth="1"/>
    <col min="6422" max="6422" width="14.7109375" style="62" bestFit="1" customWidth="1"/>
    <col min="6423" max="6424" width="9.28515625" style="62" customWidth="1"/>
    <col min="6425" max="6425" width="14.7109375" style="62" bestFit="1" customWidth="1"/>
    <col min="6426" max="6427" width="9.28515625" style="62" customWidth="1"/>
    <col min="6428" max="6428" width="14.7109375" style="62" bestFit="1" customWidth="1"/>
    <col min="6429" max="6429" width="9.28515625" style="62" customWidth="1"/>
    <col min="6430" max="6430" width="14.7109375" style="62" bestFit="1" customWidth="1"/>
    <col min="6431" max="6431" width="4.5703125" style="62" customWidth="1"/>
    <col min="6432" max="6432" width="5.42578125" style="62" customWidth="1"/>
    <col min="6433" max="6656" width="9.140625" style="62"/>
    <col min="6657" max="6657" width="4.28515625" style="62" customWidth="1"/>
    <col min="6658" max="6658" width="9.140625" style="62"/>
    <col min="6659" max="6660" width="9.28515625" style="62" customWidth="1"/>
    <col min="6661" max="6661" width="14.7109375" style="62" bestFit="1" customWidth="1"/>
    <col min="6662" max="6663" width="9.28515625" style="62" customWidth="1"/>
    <col min="6664" max="6664" width="14.7109375" style="62" bestFit="1" customWidth="1"/>
    <col min="6665" max="6666" width="9.28515625" style="62" customWidth="1"/>
    <col min="6667" max="6667" width="14.7109375" style="62" bestFit="1" customWidth="1"/>
    <col min="6668" max="6669" width="9.28515625" style="62" customWidth="1"/>
    <col min="6670" max="6670" width="14.7109375" style="62" bestFit="1" customWidth="1"/>
    <col min="6671" max="6671" width="9.28515625" style="62" customWidth="1"/>
    <col min="6672" max="6672" width="14.7109375" style="62" bestFit="1" customWidth="1"/>
    <col min="6673" max="6674" width="9.28515625" style="62" customWidth="1"/>
    <col min="6675" max="6675" width="14.7109375" style="62" bestFit="1" customWidth="1"/>
    <col min="6676" max="6677" width="9.28515625" style="62" customWidth="1"/>
    <col min="6678" max="6678" width="14.7109375" style="62" bestFit="1" customWidth="1"/>
    <col min="6679" max="6680" width="9.28515625" style="62" customWidth="1"/>
    <col min="6681" max="6681" width="14.7109375" style="62" bestFit="1" customWidth="1"/>
    <col min="6682" max="6683" width="9.28515625" style="62" customWidth="1"/>
    <col min="6684" max="6684" width="14.7109375" style="62" bestFit="1" customWidth="1"/>
    <col min="6685" max="6685" width="9.28515625" style="62" customWidth="1"/>
    <col min="6686" max="6686" width="14.7109375" style="62" bestFit="1" customWidth="1"/>
    <col min="6687" max="6687" width="4.5703125" style="62" customWidth="1"/>
    <col min="6688" max="6688" width="5.42578125" style="62" customWidth="1"/>
    <col min="6689" max="6912" width="9.140625" style="62"/>
    <col min="6913" max="6913" width="4.28515625" style="62" customWidth="1"/>
    <col min="6914" max="6914" width="9.140625" style="62"/>
    <col min="6915" max="6916" width="9.28515625" style="62" customWidth="1"/>
    <col min="6917" max="6917" width="14.7109375" style="62" bestFit="1" customWidth="1"/>
    <col min="6918" max="6919" width="9.28515625" style="62" customWidth="1"/>
    <col min="6920" max="6920" width="14.7109375" style="62" bestFit="1" customWidth="1"/>
    <col min="6921" max="6922" width="9.28515625" style="62" customWidth="1"/>
    <col min="6923" max="6923" width="14.7109375" style="62" bestFit="1" customWidth="1"/>
    <col min="6924" max="6925" width="9.28515625" style="62" customWidth="1"/>
    <col min="6926" max="6926" width="14.7109375" style="62" bestFit="1" customWidth="1"/>
    <col min="6927" max="6927" width="9.28515625" style="62" customWidth="1"/>
    <col min="6928" max="6928" width="14.7109375" style="62" bestFit="1" customWidth="1"/>
    <col min="6929" max="6930" width="9.28515625" style="62" customWidth="1"/>
    <col min="6931" max="6931" width="14.7109375" style="62" bestFit="1" customWidth="1"/>
    <col min="6932" max="6933" width="9.28515625" style="62" customWidth="1"/>
    <col min="6934" max="6934" width="14.7109375" style="62" bestFit="1" customWidth="1"/>
    <col min="6935" max="6936" width="9.28515625" style="62" customWidth="1"/>
    <col min="6937" max="6937" width="14.7109375" style="62" bestFit="1" customWidth="1"/>
    <col min="6938" max="6939" width="9.28515625" style="62" customWidth="1"/>
    <col min="6940" max="6940" width="14.7109375" style="62" bestFit="1" customWidth="1"/>
    <col min="6941" max="6941" width="9.28515625" style="62" customWidth="1"/>
    <col min="6942" max="6942" width="14.7109375" style="62" bestFit="1" customWidth="1"/>
    <col min="6943" max="6943" width="4.5703125" style="62" customWidth="1"/>
    <col min="6944" max="6944" width="5.42578125" style="62" customWidth="1"/>
    <col min="6945" max="7168" width="9.140625" style="62"/>
    <col min="7169" max="7169" width="4.28515625" style="62" customWidth="1"/>
    <col min="7170" max="7170" width="9.140625" style="62"/>
    <col min="7171" max="7172" width="9.28515625" style="62" customWidth="1"/>
    <col min="7173" max="7173" width="14.7109375" style="62" bestFit="1" customWidth="1"/>
    <col min="7174" max="7175" width="9.28515625" style="62" customWidth="1"/>
    <col min="7176" max="7176" width="14.7109375" style="62" bestFit="1" customWidth="1"/>
    <col min="7177" max="7178" width="9.28515625" style="62" customWidth="1"/>
    <col min="7179" max="7179" width="14.7109375" style="62" bestFit="1" customWidth="1"/>
    <col min="7180" max="7181" width="9.28515625" style="62" customWidth="1"/>
    <col min="7182" max="7182" width="14.7109375" style="62" bestFit="1" customWidth="1"/>
    <col min="7183" max="7183" width="9.28515625" style="62" customWidth="1"/>
    <col min="7184" max="7184" width="14.7109375" style="62" bestFit="1" customWidth="1"/>
    <col min="7185" max="7186" width="9.28515625" style="62" customWidth="1"/>
    <col min="7187" max="7187" width="14.7109375" style="62" bestFit="1" customWidth="1"/>
    <col min="7188" max="7189" width="9.28515625" style="62" customWidth="1"/>
    <col min="7190" max="7190" width="14.7109375" style="62" bestFit="1" customWidth="1"/>
    <col min="7191" max="7192" width="9.28515625" style="62" customWidth="1"/>
    <col min="7193" max="7193" width="14.7109375" style="62" bestFit="1" customWidth="1"/>
    <col min="7194" max="7195" width="9.28515625" style="62" customWidth="1"/>
    <col min="7196" max="7196" width="14.7109375" style="62" bestFit="1" customWidth="1"/>
    <col min="7197" max="7197" width="9.28515625" style="62" customWidth="1"/>
    <col min="7198" max="7198" width="14.7109375" style="62" bestFit="1" customWidth="1"/>
    <col min="7199" max="7199" width="4.5703125" style="62" customWidth="1"/>
    <col min="7200" max="7200" width="5.42578125" style="62" customWidth="1"/>
    <col min="7201" max="7424" width="9.140625" style="62"/>
    <col min="7425" max="7425" width="4.28515625" style="62" customWidth="1"/>
    <col min="7426" max="7426" width="9.140625" style="62"/>
    <col min="7427" max="7428" width="9.28515625" style="62" customWidth="1"/>
    <col min="7429" max="7429" width="14.7109375" style="62" bestFit="1" customWidth="1"/>
    <col min="7430" max="7431" width="9.28515625" style="62" customWidth="1"/>
    <col min="7432" max="7432" width="14.7109375" style="62" bestFit="1" customWidth="1"/>
    <col min="7433" max="7434" width="9.28515625" style="62" customWidth="1"/>
    <col min="7435" max="7435" width="14.7109375" style="62" bestFit="1" customWidth="1"/>
    <col min="7436" max="7437" width="9.28515625" style="62" customWidth="1"/>
    <col min="7438" max="7438" width="14.7109375" style="62" bestFit="1" customWidth="1"/>
    <col min="7439" max="7439" width="9.28515625" style="62" customWidth="1"/>
    <col min="7440" max="7440" width="14.7109375" style="62" bestFit="1" customWidth="1"/>
    <col min="7441" max="7442" width="9.28515625" style="62" customWidth="1"/>
    <col min="7443" max="7443" width="14.7109375" style="62" bestFit="1" customWidth="1"/>
    <col min="7444" max="7445" width="9.28515625" style="62" customWidth="1"/>
    <col min="7446" max="7446" width="14.7109375" style="62" bestFit="1" customWidth="1"/>
    <col min="7447" max="7448" width="9.28515625" style="62" customWidth="1"/>
    <col min="7449" max="7449" width="14.7109375" style="62" bestFit="1" customWidth="1"/>
    <col min="7450" max="7451" width="9.28515625" style="62" customWidth="1"/>
    <col min="7452" max="7452" width="14.7109375" style="62" bestFit="1" customWidth="1"/>
    <col min="7453" max="7453" width="9.28515625" style="62" customWidth="1"/>
    <col min="7454" max="7454" width="14.7109375" style="62" bestFit="1" customWidth="1"/>
    <col min="7455" max="7455" width="4.5703125" style="62" customWidth="1"/>
    <col min="7456" max="7456" width="5.42578125" style="62" customWidth="1"/>
    <col min="7457" max="7680" width="9.140625" style="62"/>
    <col min="7681" max="7681" width="4.28515625" style="62" customWidth="1"/>
    <col min="7682" max="7682" width="9.140625" style="62"/>
    <col min="7683" max="7684" width="9.28515625" style="62" customWidth="1"/>
    <col min="7685" max="7685" width="14.7109375" style="62" bestFit="1" customWidth="1"/>
    <col min="7686" max="7687" width="9.28515625" style="62" customWidth="1"/>
    <col min="7688" max="7688" width="14.7109375" style="62" bestFit="1" customWidth="1"/>
    <col min="7689" max="7690" width="9.28515625" style="62" customWidth="1"/>
    <col min="7691" max="7691" width="14.7109375" style="62" bestFit="1" customWidth="1"/>
    <col min="7692" max="7693" width="9.28515625" style="62" customWidth="1"/>
    <col min="7694" max="7694" width="14.7109375" style="62" bestFit="1" customWidth="1"/>
    <col min="7695" max="7695" width="9.28515625" style="62" customWidth="1"/>
    <col min="7696" max="7696" width="14.7109375" style="62" bestFit="1" customWidth="1"/>
    <col min="7697" max="7698" width="9.28515625" style="62" customWidth="1"/>
    <col min="7699" max="7699" width="14.7109375" style="62" bestFit="1" customWidth="1"/>
    <col min="7700" max="7701" width="9.28515625" style="62" customWidth="1"/>
    <col min="7702" max="7702" width="14.7109375" style="62" bestFit="1" customWidth="1"/>
    <col min="7703" max="7704" width="9.28515625" style="62" customWidth="1"/>
    <col min="7705" max="7705" width="14.7109375" style="62" bestFit="1" customWidth="1"/>
    <col min="7706" max="7707" width="9.28515625" style="62" customWidth="1"/>
    <col min="7708" max="7708" width="14.7109375" style="62" bestFit="1" customWidth="1"/>
    <col min="7709" max="7709" width="9.28515625" style="62" customWidth="1"/>
    <col min="7710" max="7710" width="14.7109375" style="62" bestFit="1" customWidth="1"/>
    <col min="7711" max="7711" width="4.5703125" style="62" customWidth="1"/>
    <col min="7712" max="7712" width="5.42578125" style="62" customWidth="1"/>
    <col min="7713" max="7936" width="9.140625" style="62"/>
    <col min="7937" max="7937" width="4.28515625" style="62" customWidth="1"/>
    <col min="7938" max="7938" width="9.140625" style="62"/>
    <col min="7939" max="7940" width="9.28515625" style="62" customWidth="1"/>
    <col min="7941" max="7941" width="14.7109375" style="62" bestFit="1" customWidth="1"/>
    <col min="7942" max="7943" width="9.28515625" style="62" customWidth="1"/>
    <col min="7944" max="7944" width="14.7109375" style="62" bestFit="1" customWidth="1"/>
    <col min="7945" max="7946" width="9.28515625" style="62" customWidth="1"/>
    <col min="7947" max="7947" width="14.7109375" style="62" bestFit="1" customWidth="1"/>
    <col min="7948" max="7949" width="9.28515625" style="62" customWidth="1"/>
    <col min="7950" max="7950" width="14.7109375" style="62" bestFit="1" customWidth="1"/>
    <col min="7951" max="7951" width="9.28515625" style="62" customWidth="1"/>
    <col min="7952" max="7952" width="14.7109375" style="62" bestFit="1" customWidth="1"/>
    <col min="7953" max="7954" width="9.28515625" style="62" customWidth="1"/>
    <col min="7955" max="7955" width="14.7109375" style="62" bestFit="1" customWidth="1"/>
    <col min="7956" max="7957" width="9.28515625" style="62" customWidth="1"/>
    <col min="7958" max="7958" width="14.7109375" style="62" bestFit="1" customWidth="1"/>
    <col min="7959" max="7960" width="9.28515625" style="62" customWidth="1"/>
    <col min="7961" max="7961" width="14.7109375" style="62" bestFit="1" customWidth="1"/>
    <col min="7962" max="7963" width="9.28515625" style="62" customWidth="1"/>
    <col min="7964" max="7964" width="14.7109375" style="62" bestFit="1" customWidth="1"/>
    <col min="7965" max="7965" width="9.28515625" style="62" customWidth="1"/>
    <col min="7966" max="7966" width="14.7109375" style="62" bestFit="1" customWidth="1"/>
    <col min="7967" max="7967" width="4.5703125" style="62" customWidth="1"/>
    <col min="7968" max="7968" width="5.42578125" style="62" customWidth="1"/>
    <col min="7969" max="8192" width="9.140625" style="62"/>
    <col min="8193" max="8193" width="4.28515625" style="62" customWidth="1"/>
    <col min="8194" max="8194" width="9.140625" style="62"/>
    <col min="8195" max="8196" width="9.28515625" style="62" customWidth="1"/>
    <col min="8197" max="8197" width="14.7109375" style="62" bestFit="1" customWidth="1"/>
    <col min="8198" max="8199" width="9.28515625" style="62" customWidth="1"/>
    <col min="8200" max="8200" width="14.7109375" style="62" bestFit="1" customWidth="1"/>
    <col min="8201" max="8202" width="9.28515625" style="62" customWidth="1"/>
    <col min="8203" max="8203" width="14.7109375" style="62" bestFit="1" customWidth="1"/>
    <col min="8204" max="8205" width="9.28515625" style="62" customWidth="1"/>
    <col min="8206" max="8206" width="14.7109375" style="62" bestFit="1" customWidth="1"/>
    <col min="8207" max="8207" width="9.28515625" style="62" customWidth="1"/>
    <col min="8208" max="8208" width="14.7109375" style="62" bestFit="1" customWidth="1"/>
    <col min="8209" max="8210" width="9.28515625" style="62" customWidth="1"/>
    <col min="8211" max="8211" width="14.7109375" style="62" bestFit="1" customWidth="1"/>
    <col min="8212" max="8213" width="9.28515625" style="62" customWidth="1"/>
    <col min="8214" max="8214" width="14.7109375" style="62" bestFit="1" customWidth="1"/>
    <col min="8215" max="8216" width="9.28515625" style="62" customWidth="1"/>
    <col min="8217" max="8217" width="14.7109375" style="62" bestFit="1" customWidth="1"/>
    <col min="8218" max="8219" width="9.28515625" style="62" customWidth="1"/>
    <col min="8220" max="8220" width="14.7109375" style="62" bestFit="1" customWidth="1"/>
    <col min="8221" max="8221" width="9.28515625" style="62" customWidth="1"/>
    <col min="8222" max="8222" width="14.7109375" style="62" bestFit="1" customWidth="1"/>
    <col min="8223" max="8223" width="4.5703125" style="62" customWidth="1"/>
    <col min="8224" max="8224" width="5.42578125" style="62" customWidth="1"/>
    <col min="8225" max="8448" width="9.140625" style="62"/>
    <col min="8449" max="8449" width="4.28515625" style="62" customWidth="1"/>
    <col min="8450" max="8450" width="9.140625" style="62"/>
    <col min="8451" max="8452" width="9.28515625" style="62" customWidth="1"/>
    <col min="8453" max="8453" width="14.7109375" style="62" bestFit="1" customWidth="1"/>
    <col min="8454" max="8455" width="9.28515625" style="62" customWidth="1"/>
    <col min="8456" max="8456" width="14.7109375" style="62" bestFit="1" customWidth="1"/>
    <col min="8457" max="8458" width="9.28515625" style="62" customWidth="1"/>
    <col min="8459" max="8459" width="14.7109375" style="62" bestFit="1" customWidth="1"/>
    <col min="8460" max="8461" width="9.28515625" style="62" customWidth="1"/>
    <col min="8462" max="8462" width="14.7109375" style="62" bestFit="1" customWidth="1"/>
    <col min="8463" max="8463" width="9.28515625" style="62" customWidth="1"/>
    <col min="8464" max="8464" width="14.7109375" style="62" bestFit="1" customWidth="1"/>
    <col min="8465" max="8466" width="9.28515625" style="62" customWidth="1"/>
    <col min="8467" max="8467" width="14.7109375" style="62" bestFit="1" customWidth="1"/>
    <col min="8468" max="8469" width="9.28515625" style="62" customWidth="1"/>
    <col min="8470" max="8470" width="14.7109375" style="62" bestFit="1" customWidth="1"/>
    <col min="8471" max="8472" width="9.28515625" style="62" customWidth="1"/>
    <col min="8473" max="8473" width="14.7109375" style="62" bestFit="1" customWidth="1"/>
    <col min="8474" max="8475" width="9.28515625" style="62" customWidth="1"/>
    <col min="8476" max="8476" width="14.7109375" style="62" bestFit="1" customWidth="1"/>
    <col min="8477" max="8477" width="9.28515625" style="62" customWidth="1"/>
    <col min="8478" max="8478" width="14.7109375" style="62" bestFit="1" customWidth="1"/>
    <col min="8479" max="8479" width="4.5703125" style="62" customWidth="1"/>
    <col min="8480" max="8480" width="5.42578125" style="62" customWidth="1"/>
    <col min="8481" max="8704" width="9.140625" style="62"/>
    <col min="8705" max="8705" width="4.28515625" style="62" customWidth="1"/>
    <col min="8706" max="8706" width="9.140625" style="62"/>
    <col min="8707" max="8708" width="9.28515625" style="62" customWidth="1"/>
    <col min="8709" max="8709" width="14.7109375" style="62" bestFit="1" customWidth="1"/>
    <col min="8710" max="8711" width="9.28515625" style="62" customWidth="1"/>
    <col min="8712" max="8712" width="14.7109375" style="62" bestFit="1" customWidth="1"/>
    <col min="8713" max="8714" width="9.28515625" style="62" customWidth="1"/>
    <col min="8715" max="8715" width="14.7109375" style="62" bestFit="1" customWidth="1"/>
    <col min="8716" max="8717" width="9.28515625" style="62" customWidth="1"/>
    <col min="8718" max="8718" width="14.7109375" style="62" bestFit="1" customWidth="1"/>
    <col min="8719" max="8719" width="9.28515625" style="62" customWidth="1"/>
    <col min="8720" max="8720" width="14.7109375" style="62" bestFit="1" customWidth="1"/>
    <col min="8721" max="8722" width="9.28515625" style="62" customWidth="1"/>
    <col min="8723" max="8723" width="14.7109375" style="62" bestFit="1" customWidth="1"/>
    <col min="8724" max="8725" width="9.28515625" style="62" customWidth="1"/>
    <col min="8726" max="8726" width="14.7109375" style="62" bestFit="1" customWidth="1"/>
    <col min="8727" max="8728" width="9.28515625" style="62" customWidth="1"/>
    <col min="8729" max="8729" width="14.7109375" style="62" bestFit="1" customWidth="1"/>
    <col min="8730" max="8731" width="9.28515625" style="62" customWidth="1"/>
    <col min="8732" max="8732" width="14.7109375" style="62" bestFit="1" customWidth="1"/>
    <col min="8733" max="8733" width="9.28515625" style="62" customWidth="1"/>
    <col min="8734" max="8734" width="14.7109375" style="62" bestFit="1" customWidth="1"/>
    <col min="8735" max="8735" width="4.5703125" style="62" customWidth="1"/>
    <col min="8736" max="8736" width="5.42578125" style="62" customWidth="1"/>
    <col min="8737" max="8960" width="9.140625" style="62"/>
    <col min="8961" max="8961" width="4.28515625" style="62" customWidth="1"/>
    <col min="8962" max="8962" width="9.140625" style="62"/>
    <col min="8963" max="8964" width="9.28515625" style="62" customWidth="1"/>
    <col min="8965" max="8965" width="14.7109375" style="62" bestFit="1" customWidth="1"/>
    <col min="8966" max="8967" width="9.28515625" style="62" customWidth="1"/>
    <col min="8968" max="8968" width="14.7109375" style="62" bestFit="1" customWidth="1"/>
    <col min="8969" max="8970" width="9.28515625" style="62" customWidth="1"/>
    <col min="8971" max="8971" width="14.7109375" style="62" bestFit="1" customWidth="1"/>
    <col min="8972" max="8973" width="9.28515625" style="62" customWidth="1"/>
    <col min="8974" max="8974" width="14.7109375" style="62" bestFit="1" customWidth="1"/>
    <col min="8975" max="8975" width="9.28515625" style="62" customWidth="1"/>
    <col min="8976" max="8976" width="14.7109375" style="62" bestFit="1" customWidth="1"/>
    <col min="8977" max="8978" width="9.28515625" style="62" customWidth="1"/>
    <col min="8979" max="8979" width="14.7109375" style="62" bestFit="1" customWidth="1"/>
    <col min="8980" max="8981" width="9.28515625" style="62" customWidth="1"/>
    <col min="8982" max="8982" width="14.7109375" style="62" bestFit="1" customWidth="1"/>
    <col min="8983" max="8984" width="9.28515625" style="62" customWidth="1"/>
    <col min="8985" max="8985" width="14.7109375" style="62" bestFit="1" customWidth="1"/>
    <col min="8986" max="8987" width="9.28515625" style="62" customWidth="1"/>
    <col min="8988" max="8988" width="14.7109375" style="62" bestFit="1" customWidth="1"/>
    <col min="8989" max="8989" width="9.28515625" style="62" customWidth="1"/>
    <col min="8990" max="8990" width="14.7109375" style="62" bestFit="1" customWidth="1"/>
    <col min="8991" max="8991" width="4.5703125" style="62" customWidth="1"/>
    <col min="8992" max="8992" width="5.42578125" style="62" customWidth="1"/>
    <col min="8993" max="9216" width="9.140625" style="62"/>
    <col min="9217" max="9217" width="4.28515625" style="62" customWidth="1"/>
    <col min="9218" max="9218" width="9.140625" style="62"/>
    <col min="9219" max="9220" width="9.28515625" style="62" customWidth="1"/>
    <col min="9221" max="9221" width="14.7109375" style="62" bestFit="1" customWidth="1"/>
    <col min="9222" max="9223" width="9.28515625" style="62" customWidth="1"/>
    <col min="9224" max="9224" width="14.7109375" style="62" bestFit="1" customWidth="1"/>
    <col min="9225" max="9226" width="9.28515625" style="62" customWidth="1"/>
    <col min="9227" max="9227" width="14.7109375" style="62" bestFit="1" customWidth="1"/>
    <col min="9228" max="9229" width="9.28515625" style="62" customWidth="1"/>
    <col min="9230" max="9230" width="14.7109375" style="62" bestFit="1" customWidth="1"/>
    <col min="9231" max="9231" width="9.28515625" style="62" customWidth="1"/>
    <col min="9232" max="9232" width="14.7109375" style="62" bestFit="1" customWidth="1"/>
    <col min="9233" max="9234" width="9.28515625" style="62" customWidth="1"/>
    <col min="9235" max="9235" width="14.7109375" style="62" bestFit="1" customWidth="1"/>
    <col min="9236" max="9237" width="9.28515625" style="62" customWidth="1"/>
    <col min="9238" max="9238" width="14.7109375" style="62" bestFit="1" customWidth="1"/>
    <col min="9239" max="9240" width="9.28515625" style="62" customWidth="1"/>
    <col min="9241" max="9241" width="14.7109375" style="62" bestFit="1" customWidth="1"/>
    <col min="9242" max="9243" width="9.28515625" style="62" customWidth="1"/>
    <col min="9244" max="9244" width="14.7109375" style="62" bestFit="1" customWidth="1"/>
    <col min="9245" max="9245" width="9.28515625" style="62" customWidth="1"/>
    <col min="9246" max="9246" width="14.7109375" style="62" bestFit="1" customWidth="1"/>
    <col min="9247" max="9247" width="4.5703125" style="62" customWidth="1"/>
    <col min="9248" max="9248" width="5.42578125" style="62" customWidth="1"/>
    <col min="9249" max="9472" width="9.140625" style="62"/>
    <col min="9473" max="9473" width="4.28515625" style="62" customWidth="1"/>
    <col min="9474" max="9474" width="9.140625" style="62"/>
    <col min="9475" max="9476" width="9.28515625" style="62" customWidth="1"/>
    <col min="9477" max="9477" width="14.7109375" style="62" bestFit="1" customWidth="1"/>
    <col min="9478" max="9479" width="9.28515625" style="62" customWidth="1"/>
    <col min="9480" max="9480" width="14.7109375" style="62" bestFit="1" customWidth="1"/>
    <col min="9481" max="9482" width="9.28515625" style="62" customWidth="1"/>
    <col min="9483" max="9483" width="14.7109375" style="62" bestFit="1" customWidth="1"/>
    <col min="9484" max="9485" width="9.28515625" style="62" customWidth="1"/>
    <col min="9486" max="9486" width="14.7109375" style="62" bestFit="1" customWidth="1"/>
    <col min="9487" max="9487" width="9.28515625" style="62" customWidth="1"/>
    <col min="9488" max="9488" width="14.7109375" style="62" bestFit="1" customWidth="1"/>
    <col min="9489" max="9490" width="9.28515625" style="62" customWidth="1"/>
    <col min="9491" max="9491" width="14.7109375" style="62" bestFit="1" customWidth="1"/>
    <col min="9492" max="9493" width="9.28515625" style="62" customWidth="1"/>
    <col min="9494" max="9494" width="14.7109375" style="62" bestFit="1" customWidth="1"/>
    <col min="9495" max="9496" width="9.28515625" style="62" customWidth="1"/>
    <col min="9497" max="9497" width="14.7109375" style="62" bestFit="1" customWidth="1"/>
    <col min="9498" max="9499" width="9.28515625" style="62" customWidth="1"/>
    <col min="9500" max="9500" width="14.7109375" style="62" bestFit="1" customWidth="1"/>
    <col min="9501" max="9501" width="9.28515625" style="62" customWidth="1"/>
    <col min="9502" max="9502" width="14.7109375" style="62" bestFit="1" customWidth="1"/>
    <col min="9503" max="9503" width="4.5703125" style="62" customWidth="1"/>
    <col min="9504" max="9504" width="5.42578125" style="62" customWidth="1"/>
    <col min="9505" max="9728" width="9.140625" style="62"/>
    <col min="9729" max="9729" width="4.28515625" style="62" customWidth="1"/>
    <col min="9730" max="9730" width="9.140625" style="62"/>
    <col min="9731" max="9732" width="9.28515625" style="62" customWidth="1"/>
    <col min="9733" max="9733" width="14.7109375" style="62" bestFit="1" customWidth="1"/>
    <col min="9734" max="9735" width="9.28515625" style="62" customWidth="1"/>
    <col min="9736" max="9736" width="14.7109375" style="62" bestFit="1" customWidth="1"/>
    <col min="9737" max="9738" width="9.28515625" style="62" customWidth="1"/>
    <col min="9739" max="9739" width="14.7109375" style="62" bestFit="1" customWidth="1"/>
    <col min="9740" max="9741" width="9.28515625" style="62" customWidth="1"/>
    <col min="9742" max="9742" width="14.7109375" style="62" bestFit="1" customWidth="1"/>
    <col min="9743" max="9743" width="9.28515625" style="62" customWidth="1"/>
    <col min="9744" max="9744" width="14.7109375" style="62" bestFit="1" customWidth="1"/>
    <col min="9745" max="9746" width="9.28515625" style="62" customWidth="1"/>
    <col min="9747" max="9747" width="14.7109375" style="62" bestFit="1" customWidth="1"/>
    <col min="9748" max="9749" width="9.28515625" style="62" customWidth="1"/>
    <col min="9750" max="9750" width="14.7109375" style="62" bestFit="1" customWidth="1"/>
    <col min="9751" max="9752" width="9.28515625" style="62" customWidth="1"/>
    <col min="9753" max="9753" width="14.7109375" style="62" bestFit="1" customWidth="1"/>
    <col min="9754" max="9755" width="9.28515625" style="62" customWidth="1"/>
    <col min="9756" max="9756" width="14.7109375" style="62" bestFit="1" customWidth="1"/>
    <col min="9757" max="9757" width="9.28515625" style="62" customWidth="1"/>
    <col min="9758" max="9758" width="14.7109375" style="62" bestFit="1" customWidth="1"/>
    <col min="9759" max="9759" width="4.5703125" style="62" customWidth="1"/>
    <col min="9760" max="9760" width="5.42578125" style="62" customWidth="1"/>
    <col min="9761" max="9984" width="9.140625" style="62"/>
    <col min="9985" max="9985" width="4.28515625" style="62" customWidth="1"/>
    <col min="9986" max="9986" width="9.140625" style="62"/>
    <col min="9987" max="9988" width="9.28515625" style="62" customWidth="1"/>
    <col min="9989" max="9989" width="14.7109375" style="62" bestFit="1" customWidth="1"/>
    <col min="9990" max="9991" width="9.28515625" style="62" customWidth="1"/>
    <col min="9992" max="9992" width="14.7109375" style="62" bestFit="1" customWidth="1"/>
    <col min="9993" max="9994" width="9.28515625" style="62" customWidth="1"/>
    <col min="9995" max="9995" width="14.7109375" style="62" bestFit="1" customWidth="1"/>
    <col min="9996" max="9997" width="9.28515625" style="62" customWidth="1"/>
    <col min="9998" max="9998" width="14.7109375" style="62" bestFit="1" customWidth="1"/>
    <col min="9999" max="9999" width="9.28515625" style="62" customWidth="1"/>
    <col min="10000" max="10000" width="14.7109375" style="62" bestFit="1" customWidth="1"/>
    <col min="10001" max="10002" width="9.28515625" style="62" customWidth="1"/>
    <col min="10003" max="10003" width="14.7109375" style="62" bestFit="1" customWidth="1"/>
    <col min="10004" max="10005" width="9.28515625" style="62" customWidth="1"/>
    <col min="10006" max="10006" width="14.7109375" style="62" bestFit="1" customWidth="1"/>
    <col min="10007" max="10008" width="9.28515625" style="62" customWidth="1"/>
    <col min="10009" max="10009" width="14.7109375" style="62" bestFit="1" customWidth="1"/>
    <col min="10010" max="10011" width="9.28515625" style="62" customWidth="1"/>
    <col min="10012" max="10012" width="14.7109375" style="62" bestFit="1" customWidth="1"/>
    <col min="10013" max="10013" width="9.28515625" style="62" customWidth="1"/>
    <col min="10014" max="10014" width="14.7109375" style="62" bestFit="1" customWidth="1"/>
    <col min="10015" max="10015" width="4.5703125" style="62" customWidth="1"/>
    <col min="10016" max="10016" width="5.42578125" style="62" customWidth="1"/>
    <col min="10017" max="10240" width="9.140625" style="62"/>
    <col min="10241" max="10241" width="4.28515625" style="62" customWidth="1"/>
    <col min="10242" max="10242" width="9.140625" style="62"/>
    <col min="10243" max="10244" width="9.28515625" style="62" customWidth="1"/>
    <col min="10245" max="10245" width="14.7109375" style="62" bestFit="1" customWidth="1"/>
    <col min="10246" max="10247" width="9.28515625" style="62" customWidth="1"/>
    <col min="10248" max="10248" width="14.7109375" style="62" bestFit="1" customWidth="1"/>
    <col min="10249" max="10250" width="9.28515625" style="62" customWidth="1"/>
    <col min="10251" max="10251" width="14.7109375" style="62" bestFit="1" customWidth="1"/>
    <col min="10252" max="10253" width="9.28515625" style="62" customWidth="1"/>
    <col min="10254" max="10254" width="14.7109375" style="62" bestFit="1" customWidth="1"/>
    <col min="10255" max="10255" width="9.28515625" style="62" customWidth="1"/>
    <col min="10256" max="10256" width="14.7109375" style="62" bestFit="1" customWidth="1"/>
    <col min="10257" max="10258" width="9.28515625" style="62" customWidth="1"/>
    <col min="10259" max="10259" width="14.7109375" style="62" bestFit="1" customWidth="1"/>
    <col min="10260" max="10261" width="9.28515625" style="62" customWidth="1"/>
    <col min="10262" max="10262" width="14.7109375" style="62" bestFit="1" customWidth="1"/>
    <col min="10263" max="10264" width="9.28515625" style="62" customWidth="1"/>
    <col min="10265" max="10265" width="14.7109375" style="62" bestFit="1" customWidth="1"/>
    <col min="10266" max="10267" width="9.28515625" style="62" customWidth="1"/>
    <col min="10268" max="10268" width="14.7109375" style="62" bestFit="1" customWidth="1"/>
    <col min="10269" max="10269" width="9.28515625" style="62" customWidth="1"/>
    <col min="10270" max="10270" width="14.7109375" style="62" bestFit="1" customWidth="1"/>
    <col min="10271" max="10271" width="4.5703125" style="62" customWidth="1"/>
    <col min="10272" max="10272" width="5.42578125" style="62" customWidth="1"/>
    <col min="10273" max="10496" width="9.140625" style="62"/>
    <col min="10497" max="10497" width="4.28515625" style="62" customWidth="1"/>
    <col min="10498" max="10498" width="9.140625" style="62"/>
    <col min="10499" max="10500" width="9.28515625" style="62" customWidth="1"/>
    <col min="10501" max="10501" width="14.7109375" style="62" bestFit="1" customWidth="1"/>
    <col min="10502" max="10503" width="9.28515625" style="62" customWidth="1"/>
    <col min="10504" max="10504" width="14.7109375" style="62" bestFit="1" customWidth="1"/>
    <col min="10505" max="10506" width="9.28515625" style="62" customWidth="1"/>
    <col min="10507" max="10507" width="14.7109375" style="62" bestFit="1" customWidth="1"/>
    <col min="10508" max="10509" width="9.28515625" style="62" customWidth="1"/>
    <col min="10510" max="10510" width="14.7109375" style="62" bestFit="1" customWidth="1"/>
    <col min="10511" max="10511" width="9.28515625" style="62" customWidth="1"/>
    <col min="10512" max="10512" width="14.7109375" style="62" bestFit="1" customWidth="1"/>
    <col min="10513" max="10514" width="9.28515625" style="62" customWidth="1"/>
    <col min="10515" max="10515" width="14.7109375" style="62" bestFit="1" customWidth="1"/>
    <col min="10516" max="10517" width="9.28515625" style="62" customWidth="1"/>
    <col min="10518" max="10518" width="14.7109375" style="62" bestFit="1" customWidth="1"/>
    <col min="10519" max="10520" width="9.28515625" style="62" customWidth="1"/>
    <col min="10521" max="10521" width="14.7109375" style="62" bestFit="1" customWidth="1"/>
    <col min="10522" max="10523" width="9.28515625" style="62" customWidth="1"/>
    <col min="10524" max="10524" width="14.7109375" style="62" bestFit="1" customWidth="1"/>
    <col min="10525" max="10525" width="9.28515625" style="62" customWidth="1"/>
    <col min="10526" max="10526" width="14.7109375" style="62" bestFit="1" customWidth="1"/>
    <col min="10527" max="10527" width="4.5703125" style="62" customWidth="1"/>
    <col min="10528" max="10528" width="5.42578125" style="62" customWidth="1"/>
    <col min="10529" max="10752" width="9.140625" style="62"/>
    <col min="10753" max="10753" width="4.28515625" style="62" customWidth="1"/>
    <col min="10754" max="10754" width="9.140625" style="62"/>
    <col min="10755" max="10756" width="9.28515625" style="62" customWidth="1"/>
    <col min="10757" max="10757" width="14.7109375" style="62" bestFit="1" customWidth="1"/>
    <col min="10758" max="10759" width="9.28515625" style="62" customWidth="1"/>
    <col min="10760" max="10760" width="14.7109375" style="62" bestFit="1" customWidth="1"/>
    <col min="10761" max="10762" width="9.28515625" style="62" customWidth="1"/>
    <col min="10763" max="10763" width="14.7109375" style="62" bestFit="1" customWidth="1"/>
    <col min="10764" max="10765" width="9.28515625" style="62" customWidth="1"/>
    <col min="10766" max="10766" width="14.7109375" style="62" bestFit="1" customWidth="1"/>
    <col min="10767" max="10767" width="9.28515625" style="62" customWidth="1"/>
    <col min="10768" max="10768" width="14.7109375" style="62" bestFit="1" customWidth="1"/>
    <col min="10769" max="10770" width="9.28515625" style="62" customWidth="1"/>
    <col min="10771" max="10771" width="14.7109375" style="62" bestFit="1" customWidth="1"/>
    <col min="10772" max="10773" width="9.28515625" style="62" customWidth="1"/>
    <col min="10774" max="10774" width="14.7109375" style="62" bestFit="1" customWidth="1"/>
    <col min="10775" max="10776" width="9.28515625" style="62" customWidth="1"/>
    <col min="10777" max="10777" width="14.7109375" style="62" bestFit="1" customWidth="1"/>
    <col min="10778" max="10779" width="9.28515625" style="62" customWidth="1"/>
    <col min="10780" max="10780" width="14.7109375" style="62" bestFit="1" customWidth="1"/>
    <col min="10781" max="10781" width="9.28515625" style="62" customWidth="1"/>
    <col min="10782" max="10782" width="14.7109375" style="62" bestFit="1" customWidth="1"/>
    <col min="10783" max="10783" width="4.5703125" style="62" customWidth="1"/>
    <col min="10784" max="10784" width="5.42578125" style="62" customWidth="1"/>
    <col min="10785" max="11008" width="9.140625" style="62"/>
    <col min="11009" max="11009" width="4.28515625" style="62" customWidth="1"/>
    <col min="11010" max="11010" width="9.140625" style="62"/>
    <col min="11011" max="11012" width="9.28515625" style="62" customWidth="1"/>
    <col min="11013" max="11013" width="14.7109375" style="62" bestFit="1" customWidth="1"/>
    <col min="11014" max="11015" width="9.28515625" style="62" customWidth="1"/>
    <col min="11016" max="11016" width="14.7109375" style="62" bestFit="1" customWidth="1"/>
    <col min="11017" max="11018" width="9.28515625" style="62" customWidth="1"/>
    <col min="11019" max="11019" width="14.7109375" style="62" bestFit="1" customWidth="1"/>
    <col min="11020" max="11021" width="9.28515625" style="62" customWidth="1"/>
    <col min="11022" max="11022" width="14.7109375" style="62" bestFit="1" customWidth="1"/>
    <col min="11023" max="11023" width="9.28515625" style="62" customWidth="1"/>
    <col min="11024" max="11024" width="14.7109375" style="62" bestFit="1" customWidth="1"/>
    <col min="11025" max="11026" width="9.28515625" style="62" customWidth="1"/>
    <col min="11027" max="11027" width="14.7109375" style="62" bestFit="1" customWidth="1"/>
    <col min="11028" max="11029" width="9.28515625" style="62" customWidth="1"/>
    <col min="11030" max="11030" width="14.7109375" style="62" bestFit="1" customWidth="1"/>
    <col min="11031" max="11032" width="9.28515625" style="62" customWidth="1"/>
    <col min="11033" max="11033" width="14.7109375" style="62" bestFit="1" customWidth="1"/>
    <col min="11034" max="11035" width="9.28515625" style="62" customWidth="1"/>
    <col min="11036" max="11036" width="14.7109375" style="62" bestFit="1" customWidth="1"/>
    <col min="11037" max="11037" width="9.28515625" style="62" customWidth="1"/>
    <col min="11038" max="11038" width="14.7109375" style="62" bestFit="1" customWidth="1"/>
    <col min="11039" max="11039" width="4.5703125" style="62" customWidth="1"/>
    <col min="11040" max="11040" width="5.42578125" style="62" customWidth="1"/>
    <col min="11041" max="11264" width="9.140625" style="62"/>
    <col min="11265" max="11265" width="4.28515625" style="62" customWidth="1"/>
    <col min="11266" max="11266" width="9.140625" style="62"/>
    <col min="11267" max="11268" width="9.28515625" style="62" customWidth="1"/>
    <col min="11269" max="11269" width="14.7109375" style="62" bestFit="1" customWidth="1"/>
    <col min="11270" max="11271" width="9.28515625" style="62" customWidth="1"/>
    <col min="11272" max="11272" width="14.7109375" style="62" bestFit="1" customWidth="1"/>
    <col min="11273" max="11274" width="9.28515625" style="62" customWidth="1"/>
    <col min="11275" max="11275" width="14.7109375" style="62" bestFit="1" customWidth="1"/>
    <col min="11276" max="11277" width="9.28515625" style="62" customWidth="1"/>
    <col min="11278" max="11278" width="14.7109375" style="62" bestFit="1" customWidth="1"/>
    <col min="11279" max="11279" width="9.28515625" style="62" customWidth="1"/>
    <col min="11280" max="11280" width="14.7109375" style="62" bestFit="1" customWidth="1"/>
    <col min="11281" max="11282" width="9.28515625" style="62" customWidth="1"/>
    <col min="11283" max="11283" width="14.7109375" style="62" bestFit="1" customWidth="1"/>
    <col min="11284" max="11285" width="9.28515625" style="62" customWidth="1"/>
    <col min="11286" max="11286" width="14.7109375" style="62" bestFit="1" customWidth="1"/>
    <col min="11287" max="11288" width="9.28515625" style="62" customWidth="1"/>
    <col min="11289" max="11289" width="14.7109375" style="62" bestFit="1" customWidth="1"/>
    <col min="11290" max="11291" width="9.28515625" style="62" customWidth="1"/>
    <col min="11292" max="11292" width="14.7109375" style="62" bestFit="1" customWidth="1"/>
    <col min="11293" max="11293" width="9.28515625" style="62" customWidth="1"/>
    <col min="11294" max="11294" width="14.7109375" style="62" bestFit="1" customWidth="1"/>
    <col min="11295" max="11295" width="4.5703125" style="62" customWidth="1"/>
    <col min="11296" max="11296" width="5.42578125" style="62" customWidth="1"/>
    <col min="11297" max="11520" width="9.140625" style="62"/>
    <col min="11521" max="11521" width="4.28515625" style="62" customWidth="1"/>
    <col min="11522" max="11522" width="9.140625" style="62"/>
    <col min="11523" max="11524" width="9.28515625" style="62" customWidth="1"/>
    <col min="11525" max="11525" width="14.7109375" style="62" bestFit="1" customWidth="1"/>
    <col min="11526" max="11527" width="9.28515625" style="62" customWidth="1"/>
    <col min="11528" max="11528" width="14.7109375" style="62" bestFit="1" customWidth="1"/>
    <col min="11529" max="11530" width="9.28515625" style="62" customWidth="1"/>
    <col min="11531" max="11531" width="14.7109375" style="62" bestFit="1" customWidth="1"/>
    <col min="11532" max="11533" width="9.28515625" style="62" customWidth="1"/>
    <col min="11534" max="11534" width="14.7109375" style="62" bestFit="1" customWidth="1"/>
    <col min="11535" max="11535" width="9.28515625" style="62" customWidth="1"/>
    <col min="11536" max="11536" width="14.7109375" style="62" bestFit="1" customWidth="1"/>
    <col min="11537" max="11538" width="9.28515625" style="62" customWidth="1"/>
    <col min="11539" max="11539" width="14.7109375" style="62" bestFit="1" customWidth="1"/>
    <col min="11540" max="11541" width="9.28515625" style="62" customWidth="1"/>
    <col min="11542" max="11542" width="14.7109375" style="62" bestFit="1" customWidth="1"/>
    <col min="11543" max="11544" width="9.28515625" style="62" customWidth="1"/>
    <col min="11545" max="11545" width="14.7109375" style="62" bestFit="1" customWidth="1"/>
    <col min="11546" max="11547" width="9.28515625" style="62" customWidth="1"/>
    <col min="11548" max="11548" width="14.7109375" style="62" bestFit="1" customWidth="1"/>
    <col min="11549" max="11549" width="9.28515625" style="62" customWidth="1"/>
    <col min="11550" max="11550" width="14.7109375" style="62" bestFit="1" customWidth="1"/>
    <col min="11551" max="11551" width="4.5703125" style="62" customWidth="1"/>
    <col min="11552" max="11552" width="5.42578125" style="62" customWidth="1"/>
    <col min="11553" max="11776" width="9.140625" style="62"/>
    <col min="11777" max="11777" width="4.28515625" style="62" customWidth="1"/>
    <col min="11778" max="11778" width="9.140625" style="62"/>
    <col min="11779" max="11780" width="9.28515625" style="62" customWidth="1"/>
    <col min="11781" max="11781" width="14.7109375" style="62" bestFit="1" customWidth="1"/>
    <col min="11782" max="11783" width="9.28515625" style="62" customWidth="1"/>
    <col min="11784" max="11784" width="14.7109375" style="62" bestFit="1" customWidth="1"/>
    <col min="11785" max="11786" width="9.28515625" style="62" customWidth="1"/>
    <col min="11787" max="11787" width="14.7109375" style="62" bestFit="1" customWidth="1"/>
    <col min="11788" max="11789" width="9.28515625" style="62" customWidth="1"/>
    <col min="11790" max="11790" width="14.7109375" style="62" bestFit="1" customWidth="1"/>
    <col min="11791" max="11791" width="9.28515625" style="62" customWidth="1"/>
    <col min="11792" max="11792" width="14.7109375" style="62" bestFit="1" customWidth="1"/>
    <col min="11793" max="11794" width="9.28515625" style="62" customWidth="1"/>
    <col min="11795" max="11795" width="14.7109375" style="62" bestFit="1" customWidth="1"/>
    <col min="11796" max="11797" width="9.28515625" style="62" customWidth="1"/>
    <col min="11798" max="11798" width="14.7109375" style="62" bestFit="1" customWidth="1"/>
    <col min="11799" max="11800" width="9.28515625" style="62" customWidth="1"/>
    <col min="11801" max="11801" width="14.7109375" style="62" bestFit="1" customWidth="1"/>
    <col min="11802" max="11803" width="9.28515625" style="62" customWidth="1"/>
    <col min="11804" max="11804" width="14.7109375" style="62" bestFit="1" customWidth="1"/>
    <col min="11805" max="11805" width="9.28515625" style="62" customWidth="1"/>
    <col min="11806" max="11806" width="14.7109375" style="62" bestFit="1" customWidth="1"/>
    <col min="11807" max="11807" width="4.5703125" style="62" customWidth="1"/>
    <col min="11808" max="11808" width="5.42578125" style="62" customWidth="1"/>
    <col min="11809" max="12032" width="9.140625" style="62"/>
    <col min="12033" max="12033" width="4.28515625" style="62" customWidth="1"/>
    <col min="12034" max="12034" width="9.140625" style="62"/>
    <col min="12035" max="12036" width="9.28515625" style="62" customWidth="1"/>
    <col min="12037" max="12037" width="14.7109375" style="62" bestFit="1" customWidth="1"/>
    <col min="12038" max="12039" width="9.28515625" style="62" customWidth="1"/>
    <col min="12040" max="12040" width="14.7109375" style="62" bestFit="1" customWidth="1"/>
    <col min="12041" max="12042" width="9.28515625" style="62" customWidth="1"/>
    <col min="12043" max="12043" width="14.7109375" style="62" bestFit="1" customWidth="1"/>
    <col min="12044" max="12045" width="9.28515625" style="62" customWidth="1"/>
    <col min="12046" max="12046" width="14.7109375" style="62" bestFit="1" customWidth="1"/>
    <col min="12047" max="12047" width="9.28515625" style="62" customWidth="1"/>
    <col min="12048" max="12048" width="14.7109375" style="62" bestFit="1" customWidth="1"/>
    <col min="12049" max="12050" width="9.28515625" style="62" customWidth="1"/>
    <col min="12051" max="12051" width="14.7109375" style="62" bestFit="1" customWidth="1"/>
    <col min="12052" max="12053" width="9.28515625" style="62" customWidth="1"/>
    <col min="12054" max="12054" width="14.7109375" style="62" bestFit="1" customWidth="1"/>
    <col min="12055" max="12056" width="9.28515625" style="62" customWidth="1"/>
    <col min="12057" max="12057" width="14.7109375" style="62" bestFit="1" customWidth="1"/>
    <col min="12058" max="12059" width="9.28515625" style="62" customWidth="1"/>
    <col min="12060" max="12060" width="14.7109375" style="62" bestFit="1" customWidth="1"/>
    <col min="12061" max="12061" width="9.28515625" style="62" customWidth="1"/>
    <col min="12062" max="12062" width="14.7109375" style="62" bestFit="1" customWidth="1"/>
    <col min="12063" max="12063" width="4.5703125" style="62" customWidth="1"/>
    <col min="12064" max="12064" width="5.42578125" style="62" customWidth="1"/>
    <col min="12065" max="12288" width="9.140625" style="62"/>
    <col min="12289" max="12289" width="4.28515625" style="62" customWidth="1"/>
    <col min="12290" max="12290" width="9.140625" style="62"/>
    <col min="12291" max="12292" width="9.28515625" style="62" customWidth="1"/>
    <col min="12293" max="12293" width="14.7109375" style="62" bestFit="1" customWidth="1"/>
    <col min="12294" max="12295" width="9.28515625" style="62" customWidth="1"/>
    <col min="12296" max="12296" width="14.7109375" style="62" bestFit="1" customWidth="1"/>
    <col min="12297" max="12298" width="9.28515625" style="62" customWidth="1"/>
    <col min="12299" max="12299" width="14.7109375" style="62" bestFit="1" customWidth="1"/>
    <col min="12300" max="12301" width="9.28515625" style="62" customWidth="1"/>
    <col min="12302" max="12302" width="14.7109375" style="62" bestFit="1" customWidth="1"/>
    <col min="12303" max="12303" width="9.28515625" style="62" customWidth="1"/>
    <col min="12304" max="12304" width="14.7109375" style="62" bestFit="1" customWidth="1"/>
    <col min="12305" max="12306" width="9.28515625" style="62" customWidth="1"/>
    <col min="12307" max="12307" width="14.7109375" style="62" bestFit="1" customWidth="1"/>
    <col min="12308" max="12309" width="9.28515625" style="62" customWidth="1"/>
    <col min="12310" max="12310" width="14.7109375" style="62" bestFit="1" customWidth="1"/>
    <col min="12311" max="12312" width="9.28515625" style="62" customWidth="1"/>
    <col min="12313" max="12313" width="14.7109375" style="62" bestFit="1" customWidth="1"/>
    <col min="12314" max="12315" width="9.28515625" style="62" customWidth="1"/>
    <col min="12316" max="12316" width="14.7109375" style="62" bestFit="1" customWidth="1"/>
    <col min="12317" max="12317" width="9.28515625" style="62" customWidth="1"/>
    <col min="12318" max="12318" width="14.7109375" style="62" bestFit="1" customWidth="1"/>
    <col min="12319" max="12319" width="4.5703125" style="62" customWidth="1"/>
    <col min="12320" max="12320" width="5.42578125" style="62" customWidth="1"/>
    <col min="12321" max="12544" width="9.140625" style="62"/>
    <col min="12545" max="12545" width="4.28515625" style="62" customWidth="1"/>
    <col min="12546" max="12546" width="9.140625" style="62"/>
    <col min="12547" max="12548" width="9.28515625" style="62" customWidth="1"/>
    <col min="12549" max="12549" width="14.7109375" style="62" bestFit="1" customWidth="1"/>
    <col min="12550" max="12551" width="9.28515625" style="62" customWidth="1"/>
    <col min="12552" max="12552" width="14.7109375" style="62" bestFit="1" customWidth="1"/>
    <col min="12553" max="12554" width="9.28515625" style="62" customWidth="1"/>
    <col min="12555" max="12555" width="14.7109375" style="62" bestFit="1" customWidth="1"/>
    <col min="12556" max="12557" width="9.28515625" style="62" customWidth="1"/>
    <col min="12558" max="12558" width="14.7109375" style="62" bestFit="1" customWidth="1"/>
    <col min="12559" max="12559" width="9.28515625" style="62" customWidth="1"/>
    <col min="12560" max="12560" width="14.7109375" style="62" bestFit="1" customWidth="1"/>
    <col min="12561" max="12562" width="9.28515625" style="62" customWidth="1"/>
    <col min="12563" max="12563" width="14.7109375" style="62" bestFit="1" customWidth="1"/>
    <col min="12564" max="12565" width="9.28515625" style="62" customWidth="1"/>
    <col min="12566" max="12566" width="14.7109375" style="62" bestFit="1" customWidth="1"/>
    <col min="12567" max="12568" width="9.28515625" style="62" customWidth="1"/>
    <col min="12569" max="12569" width="14.7109375" style="62" bestFit="1" customWidth="1"/>
    <col min="12570" max="12571" width="9.28515625" style="62" customWidth="1"/>
    <col min="12572" max="12572" width="14.7109375" style="62" bestFit="1" customWidth="1"/>
    <col min="12573" max="12573" width="9.28515625" style="62" customWidth="1"/>
    <col min="12574" max="12574" width="14.7109375" style="62" bestFit="1" customWidth="1"/>
    <col min="12575" max="12575" width="4.5703125" style="62" customWidth="1"/>
    <col min="12576" max="12576" width="5.42578125" style="62" customWidth="1"/>
    <col min="12577" max="12800" width="9.140625" style="62"/>
    <col min="12801" max="12801" width="4.28515625" style="62" customWidth="1"/>
    <col min="12802" max="12802" width="9.140625" style="62"/>
    <col min="12803" max="12804" width="9.28515625" style="62" customWidth="1"/>
    <col min="12805" max="12805" width="14.7109375" style="62" bestFit="1" customWidth="1"/>
    <col min="12806" max="12807" width="9.28515625" style="62" customWidth="1"/>
    <col min="12808" max="12808" width="14.7109375" style="62" bestFit="1" customWidth="1"/>
    <col min="12809" max="12810" width="9.28515625" style="62" customWidth="1"/>
    <col min="12811" max="12811" width="14.7109375" style="62" bestFit="1" customWidth="1"/>
    <col min="12812" max="12813" width="9.28515625" style="62" customWidth="1"/>
    <col min="12814" max="12814" width="14.7109375" style="62" bestFit="1" customWidth="1"/>
    <col min="12815" max="12815" width="9.28515625" style="62" customWidth="1"/>
    <col min="12816" max="12816" width="14.7109375" style="62" bestFit="1" customWidth="1"/>
    <col min="12817" max="12818" width="9.28515625" style="62" customWidth="1"/>
    <col min="12819" max="12819" width="14.7109375" style="62" bestFit="1" customWidth="1"/>
    <col min="12820" max="12821" width="9.28515625" style="62" customWidth="1"/>
    <col min="12822" max="12822" width="14.7109375" style="62" bestFit="1" customWidth="1"/>
    <col min="12823" max="12824" width="9.28515625" style="62" customWidth="1"/>
    <col min="12825" max="12825" width="14.7109375" style="62" bestFit="1" customWidth="1"/>
    <col min="12826" max="12827" width="9.28515625" style="62" customWidth="1"/>
    <col min="12828" max="12828" width="14.7109375" style="62" bestFit="1" customWidth="1"/>
    <col min="12829" max="12829" width="9.28515625" style="62" customWidth="1"/>
    <col min="12830" max="12830" width="14.7109375" style="62" bestFit="1" customWidth="1"/>
    <col min="12831" max="12831" width="4.5703125" style="62" customWidth="1"/>
    <col min="12832" max="12832" width="5.42578125" style="62" customWidth="1"/>
    <col min="12833" max="13056" width="9.140625" style="62"/>
    <col min="13057" max="13057" width="4.28515625" style="62" customWidth="1"/>
    <col min="13058" max="13058" width="9.140625" style="62"/>
    <col min="13059" max="13060" width="9.28515625" style="62" customWidth="1"/>
    <col min="13061" max="13061" width="14.7109375" style="62" bestFit="1" customWidth="1"/>
    <col min="13062" max="13063" width="9.28515625" style="62" customWidth="1"/>
    <col min="13064" max="13064" width="14.7109375" style="62" bestFit="1" customWidth="1"/>
    <col min="13065" max="13066" width="9.28515625" style="62" customWidth="1"/>
    <col min="13067" max="13067" width="14.7109375" style="62" bestFit="1" customWidth="1"/>
    <col min="13068" max="13069" width="9.28515625" style="62" customWidth="1"/>
    <col min="13070" max="13070" width="14.7109375" style="62" bestFit="1" customWidth="1"/>
    <col min="13071" max="13071" width="9.28515625" style="62" customWidth="1"/>
    <col min="13072" max="13072" width="14.7109375" style="62" bestFit="1" customWidth="1"/>
    <col min="13073" max="13074" width="9.28515625" style="62" customWidth="1"/>
    <col min="13075" max="13075" width="14.7109375" style="62" bestFit="1" customWidth="1"/>
    <col min="13076" max="13077" width="9.28515625" style="62" customWidth="1"/>
    <col min="13078" max="13078" width="14.7109375" style="62" bestFit="1" customWidth="1"/>
    <col min="13079" max="13080" width="9.28515625" style="62" customWidth="1"/>
    <col min="13081" max="13081" width="14.7109375" style="62" bestFit="1" customWidth="1"/>
    <col min="13082" max="13083" width="9.28515625" style="62" customWidth="1"/>
    <col min="13084" max="13084" width="14.7109375" style="62" bestFit="1" customWidth="1"/>
    <col min="13085" max="13085" width="9.28515625" style="62" customWidth="1"/>
    <col min="13086" max="13086" width="14.7109375" style="62" bestFit="1" customWidth="1"/>
    <col min="13087" max="13087" width="4.5703125" style="62" customWidth="1"/>
    <col min="13088" max="13088" width="5.42578125" style="62" customWidth="1"/>
    <col min="13089" max="13312" width="9.140625" style="62"/>
    <col min="13313" max="13313" width="4.28515625" style="62" customWidth="1"/>
    <col min="13314" max="13314" width="9.140625" style="62"/>
    <col min="13315" max="13316" width="9.28515625" style="62" customWidth="1"/>
    <col min="13317" max="13317" width="14.7109375" style="62" bestFit="1" customWidth="1"/>
    <col min="13318" max="13319" width="9.28515625" style="62" customWidth="1"/>
    <col min="13320" max="13320" width="14.7109375" style="62" bestFit="1" customWidth="1"/>
    <col min="13321" max="13322" width="9.28515625" style="62" customWidth="1"/>
    <col min="13323" max="13323" width="14.7109375" style="62" bestFit="1" customWidth="1"/>
    <col min="13324" max="13325" width="9.28515625" style="62" customWidth="1"/>
    <col min="13326" max="13326" width="14.7109375" style="62" bestFit="1" customWidth="1"/>
    <col min="13327" max="13327" width="9.28515625" style="62" customWidth="1"/>
    <col min="13328" max="13328" width="14.7109375" style="62" bestFit="1" customWidth="1"/>
    <col min="13329" max="13330" width="9.28515625" style="62" customWidth="1"/>
    <col min="13331" max="13331" width="14.7109375" style="62" bestFit="1" customWidth="1"/>
    <col min="13332" max="13333" width="9.28515625" style="62" customWidth="1"/>
    <col min="13334" max="13334" width="14.7109375" style="62" bestFit="1" customWidth="1"/>
    <col min="13335" max="13336" width="9.28515625" style="62" customWidth="1"/>
    <col min="13337" max="13337" width="14.7109375" style="62" bestFit="1" customWidth="1"/>
    <col min="13338" max="13339" width="9.28515625" style="62" customWidth="1"/>
    <col min="13340" max="13340" width="14.7109375" style="62" bestFit="1" customWidth="1"/>
    <col min="13341" max="13341" width="9.28515625" style="62" customWidth="1"/>
    <col min="13342" max="13342" width="14.7109375" style="62" bestFit="1" customWidth="1"/>
    <col min="13343" max="13343" width="4.5703125" style="62" customWidth="1"/>
    <col min="13344" max="13344" width="5.42578125" style="62" customWidth="1"/>
    <col min="13345" max="13568" width="9.140625" style="62"/>
    <col min="13569" max="13569" width="4.28515625" style="62" customWidth="1"/>
    <col min="13570" max="13570" width="9.140625" style="62"/>
    <col min="13571" max="13572" width="9.28515625" style="62" customWidth="1"/>
    <col min="13573" max="13573" width="14.7109375" style="62" bestFit="1" customWidth="1"/>
    <col min="13574" max="13575" width="9.28515625" style="62" customWidth="1"/>
    <col min="13576" max="13576" width="14.7109375" style="62" bestFit="1" customWidth="1"/>
    <col min="13577" max="13578" width="9.28515625" style="62" customWidth="1"/>
    <col min="13579" max="13579" width="14.7109375" style="62" bestFit="1" customWidth="1"/>
    <col min="13580" max="13581" width="9.28515625" style="62" customWidth="1"/>
    <col min="13582" max="13582" width="14.7109375" style="62" bestFit="1" customWidth="1"/>
    <col min="13583" max="13583" width="9.28515625" style="62" customWidth="1"/>
    <col min="13584" max="13584" width="14.7109375" style="62" bestFit="1" customWidth="1"/>
    <col min="13585" max="13586" width="9.28515625" style="62" customWidth="1"/>
    <col min="13587" max="13587" width="14.7109375" style="62" bestFit="1" customWidth="1"/>
    <col min="13588" max="13589" width="9.28515625" style="62" customWidth="1"/>
    <col min="13590" max="13590" width="14.7109375" style="62" bestFit="1" customWidth="1"/>
    <col min="13591" max="13592" width="9.28515625" style="62" customWidth="1"/>
    <col min="13593" max="13593" width="14.7109375" style="62" bestFit="1" customWidth="1"/>
    <col min="13594" max="13595" width="9.28515625" style="62" customWidth="1"/>
    <col min="13596" max="13596" width="14.7109375" style="62" bestFit="1" customWidth="1"/>
    <col min="13597" max="13597" width="9.28515625" style="62" customWidth="1"/>
    <col min="13598" max="13598" width="14.7109375" style="62" bestFit="1" customWidth="1"/>
    <col min="13599" max="13599" width="4.5703125" style="62" customWidth="1"/>
    <col min="13600" max="13600" width="5.42578125" style="62" customWidth="1"/>
    <col min="13601" max="13824" width="9.140625" style="62"/>
    <col min="13825" max="13825" width="4.28515625" style="62" customWidth="1"/>
    <col min="13826" max="13826" width="9.140625" style="62"/>
    <col min="13827" max="13828" width="9.28515625" style="62" customWidth="1"/>
    <col min="13829" max="13829" width="14.7109375" style="62" bestFit="1" customWidth="1"/>
    <col min="13830" max="13831" width="9.28515625" style="62" customWidth="1"/>
    <col min="13832" max="13832" width="14.7109375" style="62" bestFit="1" customWidth="1"/>
    <col min="13833" max="13834" width="9.28515625" style="62" customWidth="1"/>
    <col min="13835" max="13835" width="14.7109375" style="62" bestFit="1" customWidth="1"/>
    <col min="13836" max="13837" width="9.28515625" style="62" customWidth="1"/>
    <col min="13838" max="13838" width="14.7109375" style="62" bestFit="1" customWidth="1"/>
    <col min="13839" max="13839" width="9.28515625" style="62" customWidth="1"/>
    <col min="13840" max="13840" width="14.7109375" style="62" bestFit="1" customWidth="1"/>
    <col min="13841" max="13842" width="9.28515625" style="62" customWidth="1"/>
    <col min="13843" max="13843" width="14.7109375" style="62" bestFit="1" customWidth="1"/>
    <col min="13844" max="13845" width="9.28515625" style="62" customWidth="1"/>
    <col min="13846" max="13846" width="14.7109375" style="62" bestFit="1" customWidth="1"/>
    <col min="13847" max="13848" width="9.28515625" style="62" customWidth="1"/>
    <col min="13849" max="13849" width="14.7109375" style="62" bestFit="1" customWidth="1"/>
    <col min="13850" max="13851" width="9.28515625" style="62" customWidth="1"/>
    <col min="13852" max="13852" width="14.7109375" style="62" bestFit="1" customWidth="1"/>
    <col min="13853" max="13853" width="9.28515625" style="62" customWidth="1"/>
    <col min="13854" max="13854" width="14.7109375" style="62" bestFit="1" customWidth="1"/>
    <col min="13855" max="13855" width="4.5703125" style="62" customWidth="1"/>
    <col min="13856" max="13856" width="5.42578125" style="62" customWidth="1"/>
    <col min="13857" max="14080" width="9.140625" style="62"/>
    <col min="14081" max="14081" width="4.28515625" style="62" customWidth="1"/>
    <col min="14082" max="14082" width="9.140625" style="62"/>
    <col min="14083" max="14084" width="9.28515625" style="62" customWidth="1"/>
    <col min="14085" max="14085" width="14.7109375" style="62" bestFit="1" customWidth="1"/>
    <col min="14086" max="14087" width="9.28515625" style="62" customWidth="1"/>
    <col min="14088" max="14088" width="14.7109375" style="62" bestFit="1" customWidth="1"/>
    <col min="14089" max="14090" width="9.28515625" style="62" customWidth="1"/>
    <col min="14091" max="14091" width="14.7109375" style="62" bestFit="1" customWidth="1"/>
    <col min="14092" max="14093" width="9.28515625" style="62" customWidth="1"/>
    <col min="14094" max="14094" width="14.7109375" style="62" bestFit="1" customWidth="1"/>
    <col min="14095" max="14095" width="9.28515625" style="62" customWidth="1"/>
    <col min="14096" max="14096" width="14.7109375" style="62" bestFit="1" customWidth="1"/>
    <col min="14097" max="14098" width="9.28515625" style="62" customWidth="1"/>
    <col min="14099" max="14099" width="14.7109375" style="62" bestFit="1" customWidth="1"/>
    <col min="14100" max="14101" width="9.28515625" style="62" customWidth="1"/>
    <col min="14102" max="14102" width="14.7109375" style="62" bestFit="1" customWidth="1"/>
    <col min="14103" max="14104" width="9.28515625" style="62" customWidth="1"/>
    <col min="14105" max="14105" width="14.7109375" style="62" bestFit="1" customWidth="1"/>
    <col min="14106" max="14107" width="9.28515625" style="62" customWidth="1"/>
    <col min="14108" max="14108" width="14.7109375" style="62" bestFit="1" customWidth="1"/>
    <col min="14109" max="14109" width="9.28515625" style="62" customWidth="1"/>
    <col min="14110" max="14110" width="14.7109375" style="62" bestFit="1" customWidth="1"/>
    <col min="14111" max="14111" width="4.5703125" style="62" customWidth="1"/>
    <col min="14112" max="14112" width="5.42578125" style="62" customWidth="1"/>
    <col min="14113" max="14336" width="9.140625" style="62"/>
    <col min="14337" max="14337" width="4.28515625" style="62" customWidth="1"/>
    <col min="14338" max="14338" width="9.140625" style="62"/>
    <col min="14339" max="14340" width="9.28515625" style="62" customWidth="1"/>
    <col min="14341" max="14341" width="14.7109375" style="62" bestFit="1" customWidth="1"/>
    <col min="14342" max="14343" width="9.28515625" style="62" customWidth="1"/>
    <col min="14344" max="14344" width="14.7109375" style="62" bestFit="1" customWidth="1"/>
    <col min="14345" max="14346" width="9.28515625" style="62" customWidth="1"/>
    <col min="14347" max="14347" width="14.7109375" style="62" bestFit="1" customWidth="1"/>
    <col min="14348" max="14349" width="9.28515625" style="62" customWidth="1"/>
    <col min="14350" max="14350" width="14.7109375" style="62" bestFit="1" customWidth="1"/>
    <col min="14351" max="14351" width="9.28515625" style="62" customWidth="1"/>
    <col min="14352" max="14352" width="14.7109375" style="62" bestFit="1" customWidth="1"/>
    <col min="14353" max="14354" width="9.28515625" style="62" customWidth="1"/>
    <col min="14355" max="14355" width="14.7109375" style="62" bestFit="1" customWidth="1"/>
    <col min="14356" max="14357" width="9.28515625" style="62" customWidth="1"/>
    <col min="14358" max="14358" width="14.7109375" style="62" bestFit="1" customWidth="1"/>
    <col min="14359" max="14360" width="9.28515625" style="62" customWidth="1"/>
    <col min="14361" max="14361" width="14.7109375" style="62" bestFit="1" customWidth="1"/>
    <col min="14362" max="14363" width="9.28515625" style="62" customWidth="1"/>
    <col min="14364" max="14364" width="14.7109375" style="62" bestFit="1" customWidth="1"/>
    <col min="14365" max="14365" width="9.28515625" style="62" customWidth="1"/>
    <col min="14366" max="14366" width="14.7109375" style="62" bestFit="1" customWidth="1"/>
    <col min="14367" max="14367" width="4.5703125" style="62" customWidth="1"/>
    <col min="14368" max="14368" width="5.42578125" style="62" customWidth="1"/>
    <col min="14369" max="14592" width="9.140625" style="62"/>
    <col min="14593" max="14593" width="4.28515625" style="62" customWidth="1"/>
    <col min="14594" max="14594" width="9.140625" style="62"/>
    <col min="14595" max="14596" width="9.28515625" style="62" customWidth="1"/>
    <col min="14597" max="14597" width="14.7109375" style="62" bestFit="1" customWidth="1"/>
    <col min="14598" max="14599" width="9.28515625" style="62" customWidth="1"/>
    <col min="14600" max="14600" width="14.7109375" style="62" bestFit="1" customWidth="1"/>
    <col min="14601" max="14602" width="9.28515625" style="62" customWidth="1"/>
    <col min="14603" max="14603" width="14.7109375" style="62" bestFit="1" customWidth="1"/>
    <col min="14604" max="14605" width="9.28515625" style="62" customWidth="1"/>
    <col min="14606" max="14606" width="14.7109375" style="62" bestFit="1" customWidth="1"/>
    <col min="14607" max="14607" width="9.28515625" style="62" customWidth="1"/>
    <col min="14608" max="14608" width="14.7109375" style="62" bestFit="1" customWidth="1"/>
    <col min="14609" max="14610" width="9.28515625" style="62" customWidth="1"/>
    <col min="14611" max="14611" width="14.7109375" style="62" bestFit="1" customWidth="1"/>
    <col min="14612" max="14613" width="9.28515625" style="62" customWidth="1"/>
    <col min="14614" max="14614" width="14.7109375" style="62" bestFit="1" customWidth="1"/>
    <col min="14615" max="14616" width="9.28515625" style="62" customWidth="1"/>
    <col min="14617" max="14617" width="14.7109375" style="62" bestFit="1" customWidth="1"/>
    <col min="14618" max="14619" width="9.28515625" style="62" customWidth="1"/>
    <col min="14620" max="14620" width="14.7109375" style="62" bestFit="1" customWidth="1"/>
    <col min="14621" max="14621" width="9.28515625" style="62" customWidth="1"/>
    <col min="14622" max="14622" width="14.7109375" style="62" bestFit="1" customWidth="1"/>
    <col min="14623" max="14623" width="4.5703125" style="62" customWidth="1"/>
    <col min="14624" max="14624" width="5.42578125" style="62" customWidth="1"/>
    <col min="14625" max="14848" width="9.140625" style="62"/>
    <col min="14849" max="14849" width="4.28515625" style="62" customWidth="1"/>
    <col min="14850" max="14850" width="9.140625" style="62"/>
    <col min="14851" max="14852" width="9.28515625" style="62" customWidth="1"/>
    <col min="14853" max="14853" width="14.7109375" style="62" bestFit="1" customWidth="1"/>
    <col min="14854" max="14855" width="9.28515625" style="62" customWidth="1"/>
    <col min="14856" max="14856" width="14.7109375" style="62" bestFit="1" customWidth="1"/>
    <col min="14857" max="14858" width="9.28515625" style="62" customWidth="1"/>
    <col min="14859" max="14859" width="14.7109375" style="62" bestFit="1" customWidth="1"/>
    <col min="14860" max="14861" width="9.28515625" style="62" customWidth="1"/>
    <col min="14862" max="14862" width="14.7109375" style="62" bestFit="1" customWidth="1"/>
    <col min="14863" max="14863" width="9.28515625" style="62" customWidth="1"/>
    <col min="14864" max="14864" width="14.7109375" style="62" bestFit="1" customWidth="1"/>
    <col min="14865" max="14866" width="9.28515625" style="62" customWidth="1"/>
    <col min="14867" max="14867" width="14.7109375" style="62" bestFit="1" customWidth="1"/>
    <col min="14868" max="14869" width="9.28515625" style="62" customWidth="1"/>
    <col min="14870" max="14870" width="14.7109375" style="62" bestFit="1" customWidth="1"/>
    <col min="14871" max="14872" width="9.28515625" style="62" customWidth="1"/>
    <col min="14873" max="14873" width="14.7109375" style="62" bestFit="1" customWidth="1"/>
    <col min="14874" max="14875" width="9.28515625" style="62" customWidth="1"/>
    <col min="14876" max="14876" width="14.7109375" style="62" bestFit="1" customWidth="1"/>
    <col min="14877" max="14877" width="9.28515625" style="62" customWidth="1"/>
    <col min="14878" max="14878" width="14.7109375" style="62" bestFit="1" customWidth="1"/>
    <col min="14879" max="14879" width="4.5703125" style="62" customWidth="1"/>
    <col min="14880" max="14880" width="5.42578125" style="62" customWidth="1"/>
    <col min="14881" max="15104" width="9.140625" style="62"/>
    <col min="15105" max="15105" width="4.28515625" style="62" customWidth="1"/>
    <col min="15106" max="15106" width="9.140625" style="62"/>
    <col min="15107" max="15108" width="9.28515625" style="62" customWidth="1"/>
    <col min="15109" max="15109" width="14.7109375" style="62" bestFit="1" customWidth="1"/>
    <col min="15110" max="15111" width="9.28515625" style="62" customWidth="1"/>
    <col min="15112" max="15112" width="14.7109375" style="62" bestFit="1" customWidth="1"/>
    <col min="15113" max="15114" width="9.28515625" style="62" customWidth="1"/>
    <col min="15115" max="15115" width="14.7109375" style="62" bestFit="1" customWidth="1"/>
    <col min="15116" max="15117" width="9.28515625" style="62" customWidth="1"/>
    <col min="15118" max="15118" width="14.7109375" style="62" bestFit="1" customWidth="1"/>
    <col min="15119" max="15119" width="9.28515625" style="62" customWidth="1"/>
    <col min="15120" max="15120" width="14.7109375" style="62" bestFit="1" customWidth="1"/>
    <col min="15121" max="15122" width="9.28515625" style="62" customWidth="1"/>
    <col min="15123" max="15123" width="14.7109375" style="62" bestFit="1" customWidth="1"/>
    <col min="15124" max="15125" width="9.28515625" style="62" customWidth="1"/>
    <col min="15126" max="15126" width="14.7109375" style="62" bestFit="1" customWidth="1"/>
    <col min="15127" max="15128" width="9.28515625" style="62" customWidth="1"/>
    <col min="15129" max="15129" width="14.7109375" style="62" bestFit="1" customWidth="1"/>
    <col min="15130" max="15131" width="9.28515625" style="62" customWidth="1"/>
    <col min="15132" max="15132" width="14.7109375" style="62" bestFit="1" customWidth="1"/>
    <col min="15133" max="15133" width="9.28515625" style="62" customWidth="1"/>
    <col min="15134" max="15134" width="14.7109375" style="62" bestFit="1" customWidth="1"/>
    <col min="15135" max="15135" width="4.5703125" style="62" customWidth="1"/>
    <col min="15136" max="15136" width="5.42578125" style="62" customWidth="1"/>
    <col min="15137" max="15360" width="9.140625" style="62"/>
    <col min="15361" max="15361" width="4.28515625" style="62" customWidth="1"/>
    <col min="15362" max="15362" width="9.140625" style="62"/>
    <col min="15363" max="15364" width="9.28515625" style="62" customWidth="1"/>
    <col min="15365" max="15365" width="14.7109375" style="62" bestFit="1" customWidth="1"/>
    <col min="15366" max="15367" width="9.28515625" style="62" customWidth="1"/>
    <col min="15368" max="15368" width="14.7109375" style="62" bestFit="1" customWidth="1"/>
    <col min="15369" max="15370" width="9.28515625" style="62" customWidth="1"/>
    <col min="15371" max="15371" width="14.7109375" style="62" bestFit="1" customWidth="1"/>
    <col min="15372" max="15373" width="9.28515625" style="62" customWidth="1"/>
    <col min="15374" max="15374" width="14.7109375" style="62" bestFit="1" customWidth="1"/>
    <col min="15375" max="15375" width="9.28515625" style="62" customWidth="1"/>
    <col min="15376" max="15376" width="14.7109375" style="62" bestFit="1" customWidth="1"/>
    <col min="15377" max="15378" width="9.28515625" style="62" customWidth="1"/>
    <col min="15379" max="15379" width="14.7109375" style="62" bestFit="1" customWidth="1"/>
    <col min="15380" max="15381" width="9.28515625" style="62" customWidth="1"/>
    <col min="15382" max="15382" width="14.7109375" style="62" bestFit="1" customWidth="1"/>
    <col min="15383" max="15384" width="9.28515625" style="62" customWidth="1"/>
    <col min="15385" max="15385" width="14.7109375" style="62" bestFit="1" customWidth="1"/>
    <col min="15386" max="15387" width="9.28515625" style="62" customWidth="1"/>
    <col min="15388" max="15388" width="14.7109375" style="62" bestFit="1" customWidth="1"/>
    <col min="15389" max="15389" width="9.28515625" style="62" customWidth="1"/>
    <col min="15390" max="15390" width="14.7109375" style="62" bestFit="1" customWidth="1"/>
    <col min="15391" max="15391" width="4.5703125" style="62" customWidth="1"/>
    <col min="15392" max="15392" width="5.42578125" style="62" customWidth="1"/>
    <col min="15393" max="15616" width="9.140625" style="62"/>
    <col min="15617" max="15617" width="4.28515625" style="62" customWidth="1"/>
    <col min="15618" max="15618" width="9.140625" style="62"/>
    <col min="15619" max="15620" width="9.28515625" style="62" customWidth="1"/>
    <col min="15621" max="15621" width="14.7109375" style="62" bestFit="1" customWidth="1"/>
    <col min="15622" max="15623" width="9.28515625" style="62" customWidth="1"/>
    <col min="15624" max="15624" width="14.7109375" style="62" bestFit="1" customWidth="1"/>
    <col min="15625" max="15626" width="9.28515625" style="62" customWidth="1"/>
    <col min="15627" max="15627" width="14.7109375" style="62" bestFit="1" customWidth="1"/>
    <col min="15628" max="15629" width="9.28515625" style="62" customWidth="1"/>
    <col min="15630" max="15630" width="14.7109375" style="62" bestFit="1" customWidth="1"/>
    <col min="15631" max="15631" width="9.28515625" style="62" customWidth="1"/>
    <col min="15632" max="15632" width="14.7109375" style="62" bestFit="1" customWidth="1"/>
    <col min="15633" max="15634" width="9.28515625" style="62" customWidth="1"/>
    <col min="15635" max="15635" width="14.7109375" style="62" bestFit="1" customWidth="1"/>
    <col min="15636" max="15637" width="9.28515625" style="62" customWidth="1"/>
    <col min="15638" max="15638" width="14.7109375" style="62" bestFit="1" customWidth="1"/>
    <col min="15639" max="15640" width="9.28515625" style="62" customWidth="1"/>
    <col min="15641" max="15641" width="14.7109375" style="62" bestFit="1" customWidth="1"/>
    <col min="15642" max="15643" width="9.28515625" style="62" customWidth="1"/>
    <col min="15644" max="15644" width="14.7109375" style="62" bestFit="1" customWidth="1"/>
    <col min="15645" max="15645" width="9.28515625" style="62" customWidth="1"/>
    <col min="15646" max="15646" width="14.7109375" style="62" bestFit="1" customWidth="1"/>
    <col min="15647" max="15647" width="4.5703125" style="62" customWidth="1"/>
    <col min="15648" max="15648" width="5.42578125" style="62" customWidth="1"/>
    <col min="15649" max="15872" width="9.140625" style="62"/>
    <col min="15873" max="15873" width="4.28515625" style="62" customWidth="1"/>
    <col min="15874" max="15874" width="9.140625" style="62"/>
    <col min="15875" max="15876" width="9.28515625" style="62" customWidth="1"/>
    <col min="15877" max="15877" width="14.7109375" style="62" bestFit="1" customWidth="1"/>
    <col min="15878" max="15879" width="9.28515625" style="62" customWidth="1"/>
    <col min="15880" max="15880" width="14.7109375" style="62" bestFit="1" customWidth="1"/>
    <col min="15881" max="15882" width="9.28515625" style="62" customWidth="1"/>
    <col min="15883" max="15883" width="14.7109375" style="62" bestFit="1" customWidth="1"/>
    <col min="15884" max="15885" width="9.28515625" style="62" customWidth="1"/>
    <col min="15886" max="15886" width="14.7109375" style="62" bestFit="1" customWidth="1"/>
    <col min="15887" max="15887" width="9.28515625" style="62" customWidth="1"/>
    <col min="15888" max="15888" width="14.7109375" style="62" bestFit="1" customWidth="1"/>
    <col min="15889" max="15890" width="9.28515625" style="62" customWidth="1"/>
    <col min="15891" max="15891" width="14.7109375" style="62" bestFit="1" customWidth="1"/>
    <col min="15892" max="15893" width="9.28515625" style="62" customWidth="1"/>
    <col min="15894" max="15894" width="14.7109375" style="62" bestFit="1" customWidth="1"/>
    <col min="15895" max="15896" width="9.28515625" style="62" customWidth="1"/>
    <col min="15897" max="15897" width="14.7109375" style="62" bestFit="1" customWidth="1"/>
    <col min="15898" max="15899" width="9.28515625" style="62" customWidth="1"/>
    <col min="15900" max="15900" width="14.7109375" style="62" bestFit="1" customWidth="1"/>
    <col min="15901" max="15901" width="9.28515625" style="62" customWidth="1"/>
    <col min="15902" max="15902" width="14.7109375" style="62" bestFit="1" customWidth="1"/>
    <col min="15903" max="15903" width="4.5703125" style="62" customWidth="1"/>
    <col min="15904" max="15904" width="5.42578125" style="62" customWidth="1"/>
    <col min="15905" max="16128" width="9.140625" style="62"/>
    <col min="16129" max="16129" width="4.28515625" style="62" customWidth="1"/>
    <col min="16130" max="16130" width="9.140625" style="62"/>
    <col min="16131" max="16132" width="9.28515625" style="62" customWidth="1"/>
    <col min="16133" max="16133" width="14.7109375" style="62" bestFit="1" customWidth="1"/>
    <col min="16134" max="16135" width="9.28515625" style="62" customWidth="1"/>
    <col min="16136" max="16136" width="14.7109375" style="62" bestFit="1" customWidth="1"/>
    <col min="16137" max="16138" width="9.28515625" style="62" customWidth="1"/>
    <col min="16139" max="16139" width="14.7109375" style="62" bestFit="1" customWidth="1"/>
    <col min="16140" max="16141" width="9.28515625" style="62" customWidth="1"/>
    <col min="16142" max="16142" width="14.7109375" style="62" bestFit="1" customWidth="1"/>
    <col min="16143" max="16143" width="9.28515625" style="62" customWidth="1"/>
    <col min="16144" max="16144" width="14.7109375" style="62" bestFit="1" customWidth="1"/>
    <col min="16145" max="16146" width="9.28515625" style="62" customWidth="1"/>
    <col min="16147" max="16147" width="14.7109375" style="62" bestFit="1" customWidth="1"/>
    <col min="16148" max="16149" width="9.28515625" style="62" customWidth="1"/>
    <col min="16150" max="16150" width="14.7109375" style="62" bestFit="1" customWidth="1"/>
    <col min="16151" max="16152" width="9.28515625" style="62" customWidth="1"/>
    <col min="16153" max="16153" width="14.7109375" style="62" bestFit="1" customWidth="1"/>
    <col min="16154" max="16155" width="9.28515625" style="62" customWidth="1"/>
    <col min="16156" max="16156" width="14.7109375" style="62" bestFit="1" customWidth="1"/>
    <col min="16157" max="16157" width="9.28515625" style="62" customWidth="1"/>
    <col min="16158" max="16158" width="14.7109375" style="62" bestFit="1" customWidth="1"/>
    <col min="16159" max="16159" width="4.5703125" style="62" customWidth="1"/>
    <col min="16160" max="16160" width="5.42578125" style="62" customWidth="1"/>
    <col min="16161" max="16384" width="9.140625" style="62"/>
  </cols>
  <sheetData>
    <row r="2" spans="2:248" s="475" customFormat="1" ht="42.75" customHeight="1">
      <c r="B2" s="1127" t="s">
        <v>568</v>
      </c>
      <c r="C2" s="1127"/>
      <c r="D2" s="1127"/>
      <c r="E2" s="1127"/>
      <c r="F2" s="1127"/>
      <c r="G2" s="1127"/>
      <c r="H2" s="1127"/>
      <c r="I2" s="1127"/>
      <c r="J2" s="1127"/>
      <c r="K2" s="1127"/>
      <c r="L2" s="1127"/>
      <c r="M2" s="1127"/>
      <c r="N2" s="1127"/>
      <c r="O2" s="1127"/>
      <c r="P2" s="1127"/>
      <c r="Q2" s="1127"/>
      <c r="R2" s="1127"/>
      <c r="S2" s="1127"/>
      <c r="T2" s="1127"/>
      <c r="U2" s="1127"/>
      <c r="V2" s="1127"/>
      <c r="W2" s="1127"/>
      <c r="X2" s="1127"/>
      <c r="Y2" s="1127"/>
      <c r="Z2" s="1127"/>
      <c r="AA2" s="1127"/>
      <c r="AB2" s="1127"/>
      <c r="AC2" s="1127"/>
      <c r="AD2" s="1127"/>
      <c r="AE2" s="476"/>
      <c r="AF2" s="476"/>
      <c r="AG2" s="476"/>
      <c r="AH2" s="476"/>
      <c r="AI2" s="476"/>
      <c r="AJ2" s="476"/>
      <c r="AK2" s="476"/>
      <c r="AL2" s="476"/>
      <c r="AM2" s="476"/>
      <c r="AN2" s="476"/>
      <c r="AO2" s="476"/>
      <c r="AP2" s="476"/>
      <c r="AQ2" s="476"/>
      <c r="AR2" s="476"/>
      <c r="AS2" s="476"/>
      <c r="AT2" s="476"/>
      <c r="AU2" s="476"/>
      <c r="AV2" s="476"/>
      <c r="AW2" s="476"/>
      <c r="AX2" s="476"/>
      <c r="AY2" s="476"/>
      <c r="AZ2" s="476"/>
      <c r="BA2" s="476"/>
      <c r="BB2" s="476"/>
      <c r="BC2" s="476"/>
      <c r="BD2" s="476"/>
      <c r="BE2" s="476"/>
      <c r="BF2" s="476"/>
      <c r="BG2" s="476"/>
      <c r="BH2" s="476"/>
      <c r="BI2" s="476"/>
      <c r="BJ2" s="476"/>
      <c r="BK2" s="476"/>
      <c r="BL2" s="476"/>
      <c r="BM2" s="476"/>
      <c r="BN2" s="476"/>
      <c r="BO2" s="476"/>
      <c r="BP2" s="476"/>
      <c r="BQ2" s="476"/>
      <c r="BR2" s="476"/>
      <c r="BS2" s="476"/>
      <c r="BT2" s="476"/>
      <c r="BU2" s="476"/>
      <c r="BV2" s="476"/>
      <c r="BW2" s="476"/>
      <c r="BX2" s="476"/>
      <c r="BY2" s="476"/>
      <c r="BZ2" s="476"/>
      <c r="CA2" s="476"/>
      <c r="CB2" s="476"/>
      <c r="CC2" s="476"/>
      <c r="CD2" s="476"/>
      <c r="CE2" s="476"/>
      <c r="CF2" s="476"/>
      <c r="CG2" s="476"/>
      <c r="CH2" s="476"/>
      <c r="CI2" s="476"/>
      <c r="CJ2" s="476"/>
      <c r="CK2" s="476"/>
      <c r="CL2" s="476"/>
      <c r="CM2" s="476"/>
      <c r="CN2" s="476"/>
      <c r="CO2" s="476"/>
      <c r="CP2" s="476"/>
      <c r="CQ2" s="476"/>
      <c r="CR2" s="476"/>
      <c r="CS2" s="476"/>
      <c r="CT2" s="476"/>
      <c r="CU2" s="476"/>
      <c r="CV2" s="476"/>
      <c r="CW2" s="476"/>
      <c r="CX2" s="476"/>
      <c r="CY2" s="476"/>
      <c r="CZ2" s="476"/>
      <c r="DA2" s="476"/>
      <c r="DB2" s="476"/>
      <c r="DC2" s="476"/>
      <c r="DD2" s="476"/>
      <c r="DE2" s="476"/>
      <c r="DF2" s="476"/>
      <c r="DG2" s="476"/>
      <c r="DH2" s="476"/>
      <c r="DI2" s="476"/>
      <c r="DJ2" s="476"/>
      <c r="DK2" s="476"/>
      <c r="DL2" s="476"/>
      <c r="DM2" s="476"/>
      <c r="DN2" s="476"/>
      <c r="DO2" s="476"/>
      <c r="DP2" s="476"/>
      <c r="DQ2" s="476"/>
      <c r="DR2" s="476"/>
      <c r="DS2" s="476"/>
      <c r="DT2" s="476"/>
      <c r="DU2" s="476"/>
      <c r="DV2" s="476"/>
      <c r="DW2" s="476"/>
      <c r="DX2" s="476"/>
      <c r="DY2" s="476"/>
      <c r="DZ2" s="476"/>
      <c r="EA2" s="476"/>
      <c r="EB2" s="476"/>
      <c r="EC2" s="476"/>
      <c r="ED2" s="476"/>
      <c r="EE2" s="476"/>
      <c r="EF2" s="476"/>
      <c r="EG2" s="476"/>
      <c r="EH2" s="476"/>
      <c r="EI2" s="476"/>
      <c r="EJ2" s="476"/>
      <c r="EK2" s="476"/>
      <c r="EL2" s="476"/>
      <c r="EM2" s="476"/>
      <c r="EN2" s="476"/>
      <c r="EO2" s="476"/>
      <c r="EP2" s="476"/>
      <c r="EQ2" s="476"/>
      <c r="ER2" s="476"/>
      <c r="ES2" s="476"/>
      <c r="ET2" s="476"/>
      <c r="EU2" s="476"/>
      <c r="EV2" s="476"/>
      <c r="EW2" s="476"/>
      <c r="EX2" s="476"/>
      <c r="EY2" s="476"/>
      <c r="EZ2" s="476"/>
      <c r="FA2" s="476"/>
      <c r="FB2" s="476"/>
      <c r="FC2" s="476"/>
      <c r="FD2" s="476"/>
      <c r="FE2" s="476"/>
      <c r="FF2" s="476"/>
      <c r="FG2" s="476"/>
      <c r="FH2" s="476"/>
      <c r="FI2" s="476"/>
      <c r="FJ2" s="476"/>
      <c r="FK2" s="476"/>
      <c r="FL2" s="476"/>
      <c r="FM2" s="476"/>
      <c r="FN2" s="476"/>
      <c r="FO2" s="476"/>
      <c r="FP2" s="476"/>
      <c r="FQ2" s="476"/>
      <c r="FR2" s="476"/>
      <c r="FS2" s="476"/>
      <c r="FT2" s="476"/>
      <c r="FU2" s="476"/>
      <c r="FV2" s="476"/>
      <c r="FW2" s="476"/>
      <c r="FX2" s="476"/>
      <c r="FY2" s="476"/>
      <c r="FZ2" s="476"/>
      <c r="GA2" s="476"/>
      <c r="GB2" s="476"/>
      <c r="GC2" s="476"/>
      <c r="GD2" s="476"/>
      <c r="GE2" s="476"/>
      <c r="GF2" s="476"/>
      <c r="GG2" s="476"/>
      <c r="GH2" s="476"/>
      <c r="GI2" s="476"/>
      <c r="GJ2" s="476"/>
      <c r="GK2" s="476"/>
      <c r="GL2" s="476"/>
      <c r="GM2" s="476"/>
      <c r="GN2" s="476"/>
      <c r="GO2" s="476"/>
      <c r="GP2" s="476"/>
      <c r="GQ2" s="476"/>
      <c r="GR2" s="476"/>
      <c r="GS2" s="476"/>
      <c r="GT2" s="476"/>
      <c r="GU2" s="476"/>
      <c r="GV2" s="476"/>
      <c r="GW2" s="476"/>
      <c r="GX2" s="476"/>
      <c r="GY2" s="476"/>
      <c r="GZ2" s="476"/>
      <c r="HA2" s="476"/>
      <c r="HB2" s="476"/>
      <c r="HC2" s="476"/>
      <c r="HD2" s="476"/>
      <c r="HE2" s="476"/>
      <c r="HF2" s="476"/>
      <c r="HG2" s="476"/>
      <c r="HH2" s="476"/>
      <c r="HI2" s="476"/>
      <c r="HJ2" s="476"/>
      <c r="HK2" s="476"/>
      <c r="HL2" s="476"/>
      <c r="HM2" s="476"/>
      <c r="HN2" s="476"/>
      <c r="HO2" s="476"/>
      <c r="HP2" s="476"/>
      <c r="HQ2" s="476"/>
      <c r="HR2" s="476"/>
      <c r="HS2" s="476"/>
      <c r="HT2" s="476"/>
      <c r="HU2" s="476"/>
      <c r="HV2" s="476"/>
      <c r="HW2" s="476"/>
      <c r="HX2" s="476"/>
      <c r="HY2" s="476"/>
      <c r="HZ2" s="476"/>
      <c r="IA2" s="476"/>
      <c r="IB2" s="476"/>
      <c r="IC2" s="476"/>
      <c r="ID2" s="476"/>
      <c r="IE2" s="476"/>
      <c r="IF2" s="476"/>
      <c r="IG2" s="476"/>
      <c r="IH2" s="476"/>
      <c r="II2" s="476"/>
      <c r="IJ2" s="476"/>
      <c r="IK2" s="476"/>
      <c r="IL2" s="476"/>
      <c r="IM2" s="476"/>
      <c r="IN2" s="476"/>
    </row>
    <row r="3" spans="2:248" ht="29.25" customHeight="1">
      <c r="B3" s="1128" t="s">
        <v>580</v>
      </c>
      <c r="C3" s="1128"/>
      <c r="D3" s="1128"/>
      <c r="E3" s="1128"/>
      <c r="F3" s="1128"/>
      <c r="G3" s="1128"/>
      <c r="H3" s="1128"/>
      <c r="I3" s="1128"/>
      <c r="J3" s="1128"/>
      <c r="K3" s="1128"/>
      <c r="L3" s="1128"/>
      <c r="M3" s="1128"/>
      <c r="N3" s="1128"/>
      <c r="O3" s="1128"/>
      <c r="P3" s="1128"/>
      <c r="Q3" s="1128"/>
      <c r="R3" s="1128"/>
      <c r="S3" s="1128"/>
      <c r="T3" s="1128"/>
      <c r="U3" s="1128"/>
      <c r="V3" s="1128"/>
      <c r="W3" s="1128"/>
      <c r="X3" s="1128"/>
      <c r="Y3" s="1128"/>
      <c r="Z3" s="1128"/>
      <c r="AA3" s="1128"/>
      <c r="AB3" s="1128"/>
      <c r="AC3" s="1128"/>
      <c r="AD3" s="1128"/>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c r="EO3" s="251"/>
      <c r="EP3" s="251"/>
      <c r="EQ3" s="251"/>
      <c r="ER3" s="251"/>
      <c r="ES3" s="251"/>
      <c r="ET3" s="251"/>
      <c r="EU3" s="251"/>
      <c r="EV3" s="251"/>
      <c r="EW3" s="251"/>
      <c r="EX3" s="251"/>
      <c r="EY3" s="251"/>
      <c r="EZ3" s="251"/>
      <c r="FA3" s="251"/>
      <c r="FB3" s="251"/>
      <c r="FC3" s="251"/>
      <c r="FD3" s="251"/>
      <c r="FE3" s="251"/>
      <c r="FF3" s="251"/>
      <c r="FG3" s="251"/>
      <c r="FH3" s="251"/>
      <c r="FI3" s="251"/>
      <c r="FJ3" s="251"/>
      <c r="FK3" s="251"/>
      <c r="FL3" s="251"/>
      <c r="FM3" s="251"/>
      <c r="FN3" s="251"/>
      <c r="FO3" s="251"/>
      <c r="FP3" s="251"/>
      <c r="FQ3" s="251"/>
      <c r="FR3" s="251"/>
      <c r="FS3" s="251"/>
      <c r="FT3" s="251"/>
      <c r="FU3" s="251"/>
      <c r="FV3" s="251"/>
      <c r="FW3" s="251"/>
      <c r="FX3" s="251"/>
      <c r="FY3" s="251"/>
      <c r="FZ3" s="251"/>
      <c r="GA3" s="251"/>
      <c r="GB3" s="251"/>
      <c r="GC3" s="251"/>
      <c r="GD3" s="251"/>
      <c r="GE3" s="251"/>
      <c r="GF3" s="251"/>
      <c r="GG3" s="251"/>
      <c r="GH3" s="251"/>
      <c r="GI3" s="251"/>
      <c r="GJ3" s="251"/>
      <c r="GK3" s="251"/>
      <c r="GL3" s="251"/>
      <c r="GM3" s="251"/>
      <c r="GN3" s="251"/>
      <c r="GO3" s="251"/>
      <c r="GP3" s="251"/>
      <c r="GQ3" s="251"/>
      <c r="GR3" s="251"/>
      <c r="GS3" s="251"/>
      <c r="GT3" s="251"/>
      <c r="GU3" s="251"/>
      <c r="GV3" s="251"/>
      <c r="GW3" s="251"/>
      <c r="GX3" s="251"/>
      <c r="GY3" s="251"/>
      <c r="GZ3" s="251"/>
      <c r="HA3" s="251"/>
      <c r="HB3" s="251"/>
      <c r="HC3" s="251"/>
      <c r="HD3" s="251"/>
      <c r="HE3" s="251"/>
      <c r="HF3" s="251"/>
      <c r="HG3" s="251"/>
      <c r="HH3" s="251"/>
      <c r="HI3" s="251"/>
      <c r="HJ3" s="251"/>
      <c r="HK3" s="251"/>
      <c r="HL3" s="251"/>
      <c r="HM3" s="251"/>
      <c r="HN3" s="251"/>
      <c r="HO3" s="251"/>
      <c r="HP3" s="251"/>
      <c r="HQ3" s="251"/>
      <c r="HR3" s="251"/>
      <c r="HS3" s="251"/>
      <c r="HT3" s="251"/>
      <c r="HU3" s="251"/>
      <c r="HV3" s="251"/>
      <c r="HW3" s="251"/>
      <c r="HX3" s="251"/>
      <c r="HY3" s="251"/>
      <c r="HZ3" s="251"/>
      <c r="IA3" s="251"/>
      <c r="IB3" s="251"/>
      <c r="IC3" s="251"/>
      <c r="ID3" s="251"/>
      <c r="IE3" s="251"/>
      <c r="IF3" s="251"/>
      <c r="IG3" s="251"/>
      <c r="IH3" s="251"/>
      <c r="II3" s="251"/>
      <c r="IJ3" s="251"/>
      <c r="IK3" s="251"/>
      <c r="IL3" s="251"/>
      <c r="IM3" s="251"/>
      <c r="IN3" s="251"/>
    </row>
    <row r="4" spans="2:248" s="477" customFormat="1" ht="29.25" customHeight="1">
      <c r="B4" s="478" t="s">
        <v>394</v>
      </c>
      <c r="AE4" s="479"/>
      <c r="AF4" s="479"/>
      <c r="AG4" s="479"/>
      <c r="AH4" s="479"/>
      <c r="AI4" s="479"/>
      <c r="AJ4" s="479"/>
      <c r="AK4" s="479"/>
      <c r="AL4" s="479"/>
      <c r="AM4" s="479"/>
      <c r="AN4" s="479"/>
      <c r="AO4" s="479"/>
      <c r="AP4" s="479"/>
      <c r="AQ4" s="479"/>
      <c r="AR4" s="479"/>
      <c r="AS4" s="479"/>
      <c r="AT4" s="479"/>
      <c r="AU4" s="479"/>
      <c r="AV4" s="479"/>
      <c r="AW4" s="479"/>
      <c r="AX4" s="479"/>
      <c r="AY4" s="479"/>
      <c r="AZ4" s="479"/>
      <c r="BA4" s="479"/>
      <c r="BB4" s="479"/>
      <c r="BC4" s="479"/>
      <c r="BD4" s="479"/>
      <c r="BE4" s="479"/>
      <c r="BF4" s="479"/>
      <c r="BG4" s="479"/>
      <c r="BH4" s="479"/>
      <c r="BI4" s="479"/>
      <c r="BJ4" s="479"/>
      <c r="BK4" s="479"/>
      <c r="BL4" s="479"/>
      <c r="BM4" s="479"/>
      <c r="BN4" s="479"/>
      <c r="BO4" s="479"/>
      <c r="BP4" s="479"/>
      <c r="BQ4" s="479"/>
      <c r="BR4" s="479"/>
      <c r="BS4" s="479"/>
      <c r="BT4" s="479"/>
      <c r="BU4" s="479"/>
      <c r="BV4" s="479"/>
      <c r="BW4" s="479"/>
      <c r="BX4" s="479"/>
      <c r="BY4" s="479"/>
      <c r="BZ4" s="479"/>
      <c r="CA4" s="479"/>
      <c r="CB4" s="479"/>
      <c r="CC4" s="479"/>
      <c r="CD4" s="479"/>
      <c r="CE4" s="479"/>
      <c r="CF4" s="479"/>
      <c r="CG4" s="479"/>
      <c r="CH4" s="479"/>
      <c r="CI4" s="479"/>
      <c r="CJ4" s="479"/>
      <c r="CK4" s="479"/>
      <c r="CL4" s="479"/>
      <c r="CM4" s="479"/>
      <c r="CN4" s="479"/>
      <c r="CO4" s="479"/>
      <c r="CP4" s="479"/>
      <c r="CQ4" s="479"/>
      <c r="CR4" s="479"/>
      <c r="CS4" s="479"/>
      <c r="CT4" s="479"/>
      <c r="CU4" s="479"/>
      <c r="CV4" s="479"/>
      <c r="CW4" s="479"/>
      <c r="CX4" s="479"/>
      <c r="CY4" s="479"/>
      <c r="CZ4" s="479"/>
      <c r="DA4" s="479"/>
      <c r="DB4" s="479"/>
      <c r="DC4" s="479"/>
      <c r="DD4" s="479"/>
      <c r="DE4" s="479"/>
      <c r="DF4" s="479"/>
      <c r="DG4" s="479"/>
      <c r="DH4" s="479"/>
      <c r="DI4" s="479"/>
      <c r="DJ4" s="479"/>
      <c r="DK4" s="479"/>
      <c r="DL4" s="479"/>
      <c r="DM4" s="479"/>
      <c r="DN4" s="479"/>
      <c r="DO4" s="479"/>
      <c r="DP4" s="479"/>
      <c r="DQ4" s="479"/>
      <c r="DR4" s="479"/>
      <c r="DS4" s="479"/>
      <c r="DT4" s="479"/>
      <c r="DU4" s="479"/>
      <c r="DV4" s="479"/>
      <c r="DW4" s="479"/>
      <c r="DX4" s="479"/>
      <c r="DY4" s="479"/>
      <c r="DZ4" s="479"/>
      <c r="EA4" s="479"/>
      <c r="EB4" s="479"/>
      <c r="EC4" s="479"/>
      <c r="ED4" s="479"/>
      <c r="EE4" s="479"/>
      <c r="EF4" s="479"/>
      <c r="EG4" s="479"/>
      <c r="EH4" s="479"/>
      <c r="EI4" s="479"/>
      <c r="EJ4" s="479"/>
      <c r="EK4" s="479"/>
      <c r="EL4" s="479"/>
      <c r="EM4" s="479"/>
      <c r="EN4" s="479"/>
      <c r="EO4" s="479"/>
      <c r="EP4" s="479"/>
      <c r="EQ4" s="479"/>
      <c r="ER4" s="479"/>
      <c r="ES4" s="479"/>
      <c r="ET4" s="479"/>
      <c r="EU4" s="479"/>
      <c r="EV4" s="479"/>
      <c r="EW4" s="479"/>
      <c r="EX4" s="479"/>
      <c r="EY4" s="479"/>
      <c r="EZ4" s="479"/>
      <c r="FA4" s="479"/>
      <c r="FB4" s="479"/>
      <c r="FC4" s="479"/>
      <c r="FD4" s="479"/>
      <c r="FE4" s="479"/>
      <c r="FF4" s="479"/>
      <c r="FG4" s="479"/>
      <c r="FH4" s="479"/>
      <c r="FI4" s="479"/>
      <c r="FJ4" s="479"/>
      <c r="FK4" s="479"/>
      <c r="FL4" s="479"/>
      <c r="FM4" s="479"/>
      <c r="FN4" s="479"/>
      <c r="FO4" s="479"/>
      <c r="FP4" s="479"/>
      <c r="FQ4" s="479"/>
      <c r="FR4" s="479"/>
      <c r="FS4" s="479"/>
      <c r="FT4" s="479"/>
      <c r="FU4" s="479"/>
      <c r="FV4" s="479"/>
      <c r="FW4" s="479"/>
      <c r="FX4" s="479"/>
      <c r="FY4" s="479"/>
      <c r="FZ4" s="479"/>
      <c r="GA4" s="479"/>
      <c r="GB4" s="479"/>
      <c r="GC4" s="479"/>
      <c r="GD4" s="479"/>
      <c r="GE4" s="479"/>
      <c r="GF4" s="479"/>
      <c r="GG4" s="479"/>
      <c r="GH4" s="479"/>
      <c r="GI4" s="479"/>
      <c r="GJ4" s="479"/>
      <c r="GK4" s="479"/>
      <c r="GL4" s="479"/>
      <c r="GM4" s="479"/>
      <c r="GN4" s="479"/>
      <c r="GO4" s="479"/>
      <c r="GP4" s="479"/>
      <c r="GQ4" s="479"/>
      <c r="GR4" s="479"/>
      <c r="GS4" s="479"/>
      <c r="GT4" s="479"/>
      <c r="GU4" s="479"/>
      <c r="GV4" s="479"/>
      <c r="GW4" s="479"/>
      <c r="GX4" s="479"/>
      <c r="GY4" s="479"/>
      <c r="GZ4" s="479"/>
      <c r="HA4" s="479"/>
      <c r="HB4" s="479"/>
      <c r="HC4" s="479"/>
      <c r="HD4" s="479"/>
      <c r="HE4" s="479"/>
      <c r="HF4" s="479"/>
      <c r="HG4" s="479"/>
      <c r="HH4" s="479"/>
      <c r="HI4" s="479"/>
      <c r="HJ4" s="479"/>
      <c r="HK4" s="479"/>
      <c r="HL4" s="479"/>
      <c r="HM4" s="479"/>
      <c r="HN4" s="479"/>
      <c r="HO4" s="479"/>
      <c r="HP4" s="479"/>
      <c r="HQ4" s="479"/>
      <c r="HR4" s="479"/>
      <c r="HS4" s="479"/>
      <c r="HT4" s="479"/>
      <c r="HU4" s="479"/>
      <c r="HV4" s="479"/>
      <c r="HW4" s="479"/>
      <c r="HX4" s="479"/>
      <c r="HY4" s="479"/>
      <c r="HZ4" s="479"/>
      <c r="IA4" s="479"/>
      <c r="IB4" s="479"/>
      <c r="IC4" s="479"/>
      <c r="ID4" s="479"/>
      <c r="IE4" s="479"/>
      <c r="IF4" s="479"/>
      <c r="IG4" s="479"/>
      <c r="IH4" s="479"/>
      <c r="II4" s="479"/>
      <c r="IJ4" s="479"/>
      <c r="IK4" s="479"/>
      <c r="IL4" s="479"/>
      <c r="IM4" s="479"/>
      <c r="IN4" s="479"/>
    </row>
    <row r="5" spans="2:248" s="477" customFormat="1" ht="19.5" thickBot="1">
      <c r="AE5" s="479"/>
      <c r="AF5" s="479"/>
      <c r="AG5" s="479"/>
      <c r="AH5" s="479"/>
      <c r="AI5" s="479"/>
      <c r="AJ5" s="479"/>
      <c r="AK5" s="479"/>
      <c r="AL5" s="479"/>
      <c r="AM5" s="479"/>
      <c r="AN5" s="479"/>
      <c r="AO5" s="479"/>
      <c r="AP5" s="479"/>
      <c r="AQ5" s="479"/>
      <c r="AR5" s="479"/>
      <c r="AS5" s="479"/>
      <c r="AT5" s="479"/>
      <c r="AU5" s="479"/>
      <c r="AV5" s="479"/>
      <c r="AW5" s="479"/>
      <c r="AX5" s="479"/>
      <c r="AY5" s="479"/>
      <c r="AZ5" s="479"/>
      <c r="BA5" s="479"/>
      <c r="BB5" s="479"/>
      <c r="BC5" s="479"/>
      <c r="BD5" s="479"/>
      <c r="BE5" s="479"/>
      <c r="BF5" s="479"/>
      <c r="BG5" s="479"/>
      <c r="BH5" s="479"/>
      <c r="BI5" s="479"/>
      <c r="BJ5" s="479"/>
      <c r="BK5" s="479"/>
      <c r="BL5" s="479"/>
      <c r="BM5" s="479"/>
      <c r="BN5" s="479"/>
      <c r="BO5" s="479"/>
      <c r="BP5" s="479"/>
      <c r="BQ5" s="479"/>
      <c r="BR5" s="479"/>
      <c r="BS5" s="479"/>
      <c r="BT5" s="479"/>
      <c r="BU5" s="479"/>
      <c r="BV5" s="479"/>
      <c r="BW5" s="479"/>
      <c r="BX5" s="479"/>
      <c r="BY5" s="479"/>
      <c r="BZ5" s="479"/>
      <c r="CA5" s="479"/>
      <c r="CB5" s="479"/>
      <c r="CC5" s="479"/>
      <c r="CD5" s="479"/>
      <c r="CE5" s="479"/>
      <c r="CF5" s="479"/>
      <c r="CG5" s="479"/>
      <c r="CH5" s="479"/>
      <c r="CI5" s="479"/>
      <c r="CJ5" s="479"/>
      <c r="CK5" s="479"/>
      <c r="CL5" s="479"/>
      <c r="CM5" s="479"/>
      <c r="CN5" s="479"/>
      <c r="CO5" s="479"/>
      <c r="CP5" s="479"/>
      <c r="CQ5" s="479"/>
      <c r="CR5" s="479"/>
      <c r="CS5" s="479"/>
      <c r="CT5" s="479"/>
      <c r="CU5" s="479"/>
      <c r="CV5" s="479"/>
      <c r="CW5" s="479"/>
      <c r="CX5" s="479"/>
      <c r="CY5" s="479"/>
      <c r="CZ5" s="479"/>
      <c r="DA5" s="479"/>
      <c r="DB5" s="479"/>
      <c r="DC5" s="479"/>
      <c r="DD5" s="479"/>
      <c r="DE5" s="479"/>
      <c r="DF5" s="479"/>
      <c r="DG5" s="479"/>
      <c r="DH5" s="479"/>
      <c r="DI5" s="479"/>
      <c r="DJ5" s="479"/>
      <c r="DK5" s="479"/>
      <c r="DL5" s="479"/>
      <c r="DM5" s="479"/>
      <c r="DN5" s="479"/>
      <c r="DO5" s="479"/>
      <c r="DP5" s="479"/>
      <c r="DQ5" s="479"/>
      <c r="DR5" s="479"/>
      <c r="DS5" s="479"/>
      <c r="DT5" s="479"/>
      <c r="DU5" s="479"/>
      <c r="DV5" s="479"/>
      <c r="DW5" s="479"/>
      <c r="DX5" s="479"/>
      <c r="DY5" s="479"/>
      <c r="DZ5" s="479"/>
      <c r="EA5" s="479"/>
      <c r="EB5" s="479"/>
      <c r="EC5" s="479"/>
      <c r="ED5" s="479"/>
      <c r="EE5" s="479"/>
      <c r="EF5" s="479"/>
      <c r="EG5" s="479"/>
      <c r="EH5" s="479"/>
      <c r="EI5" s="479"/>
      <c r="EJ5" s="479"/>
      <c r="EK5" s="479"/>
      <c r="EL5" s="479"/>
      <c r="EM5" s="479"/>
      <c r="EN5" s="479"/>
      <c r="EO5" s="479"/>
      <c r="EP5" s="479"/>
      <c r="EQ5" s="479"/>
      <c r="ER5" s="479"/>
      <c r="ES5" s="479"/>
      <c r="ET5" s="479"/>
      <c r="EU5" s="479"/>
      <c r="EV5" s="479"/>
      <c r="EW5" s="479"/>
      <c r="EX5" s="479"/>
      <c r="EY5" s="479"/>
      <c r="EZ5" s="479"/>
      <c r="FA5" s="479"/>
      <c r="FB5" s="479"/>
      <c r="FC5" s="479"/>
      <c r="FD5" s="479"/>
      <c r="FE5" s="479"/>
      <c r="FF5" s="479"/>
      <c r="FG5" s="479"/>
      <c r="FH5" s="479"/>
      <c r="FI5" s="479"/>
      <c r="FJ5" s="479"/>
      <c r="FK5" s="479"/>
      <c r="FL5" s="479"/>
      <c r="FM5" s="479"/>
      <c r="FN5" s="479"/>
      <c r="FO5" s="479"/>
      <c r="FP5" s="479"/>
      <c r="FQ5" s="479"/>
      <c r="FR5" s="479"/>
      <c r="FS5" s="479"/>
      <c r="FT5" s="479"/>
      <c r="FU5" s="479"/>
      <c r="FV5" s="479"/>
      <c r="FW5" s="479"/>
      <c r="FX5" s="479"/>
      <c r="FY5" s="479"/>
      <c r="FZ5" s="479"/>
      <c r="GA5" s="479"/>
      <c r="GB5" s="479"/>
      <c r="GC5" s="479"/>
      <c r="GD5" s="479"/>
      <c r="GE5" s="479"/>
      <c r="GF5" s="479"/>
      <c r="GG5" s="479"/>
      <c r="GH5" s="479"/>
      <c r="GI5" s="479"/>
      <c r="GJ5" s="479"/>
      <c r="GK5" s="479"/>
      <c r="GL5" s="479"/>
      <c r="GM5" s="479"/>
      <c r="GN5" s="479"/>
      <c r="GO5" s="479"/>
      <c r="GP5" s="479"/>
      <c r="GQ5" s="479"/>
      <c r="GR5" s="479"/>
      <c r="GS5" s="479"/>
      <c r="GT5" s="479"/>
      <c r="GU5" s="479"/>
      <c r="GV5" s="479"/>
      <c r="GW5" s="479"/>
      <c r="GX5" s="479"/>
      <c r="GY5" s="479"/>
      <c r="GZ5" s="479"/>
      <c r="HA5" s="479"/>
      <c r="HB5" s="479"/>
      <c r="HC5" s="479"/>
      <c r="HD5" s="479"/>
      <c r="HE5" s="479"/>
      <c r="HF5" s="479"/>
      <c r="HG5" s="479"/>
      <c r="HH5" s="479"/>
      <c r="HI5" s="479"/>
      <c r="HJ5" s="479"/>
      <c r="HK5" s="479"/>
      <c r="HL5" s="479"/>
      <c r="HM5" s="479"/>
      <c r="HN5" s="479"/>
      <c r="HO5" s="479"/>
      <c r="HP5" s="479"/>
      <c r="HQ5" s="479"/>
      <c r="HR5" s="479"/>
      <c r="HS5" s="479"/>
      <c r="HT5" s="479"/>
      <c r="HU5" s="479"/>
      <c r="HV5" s="479"/>
      <c r="HW5" s="479"/>
      <c r="HX5" s="479"/>
      <c r="HY5" s="479"/>
      <c r="HZ5" s="479"/>
      <c r="IA5" s="479"/>
      <c r="IB5" s="479"/>
      <c r="IC5" s="479"/>
      <c r="ID5" s="479"/>
      <c r="IE5" s="479"/>
      <c r="IF5" s="479"/>
      <c r="IG5" s="479"/>
      <c r="IH5" s="479"/>
      <c r="II5" s="479"/>
      <c r="IJ5" s="479"/>
      <c r="IK5" s="479"/>
      <c r="IL5" s="479"/>
      <c r="IM5" s="479"/>
      <c r="IN5" s="479"/>
    </row>
    <row r="6" spans="2:248" s="477" customFormat="1" ht="59.25" customHeight="1" thickBot="1">
      <c r="B6" s="1129" t="s">
        <v>376</v>
      </c>
      <c r="C6" s="1132">
        <v>2017</v>
      </c>
      <c r="D6" s="1133"/>
      <c r="E6" s="1133"/>
      <c r="F6" s="1133"/>
      <c r="G6" s="1133"/>
      <c r="H6" s="1133"/>
      <c r="I6" s="1133"/>
      <c r="J6" s="1133"/>
      <c r="K6" s="1133"/>
      <c r="L6" s="1133"/>
      <c r="M6" s="1133"/>
      <c r="N6" s="1133"/>
      <c r="O6" s="1133"/>
      <c r="P6" s="1134"/>
      <c r="Q6" s="1132">
        <v>2018</v>
      </c>
      <c r="R6" s="1133"/>
      <c r="S6" s="1133"/>
      <c r="T6" s="1133"/>
      <c r="U6" s="1133"/>
      <c r="V6" s="1133"/>
      <c r="W6" s="1133"/>
      <c r="X6" s="1133"/>
      <c r="Y6" s="1133"/>
      <c r="Z6" s="1133"/>
      <c r="AA6" s="1133"/>
      <c r="AB6" s="1133"/>
      <c r="AC6" s="1133"/>
      <c r="AD6" s="1134"/>
      <c r="AE6" s="479"/>
      <c r="AF6" s="479"/>
      <c r="AG6" s="479"/>
      <c r="AH6" s="479"/>
      <c r="AI6" s="479"/>
      <c r="AJ6" s="479"/>
      <c r="AK6" s="479"/>
      <c r="AL6" s="479"/>
      <c r="AM6" s="479"/>
      <c r="AN6" s="479"/>
      <c r="AO6" s="479"/>
      <c r="AP6" s="479"/>
      <c r="AQ6" s="479"/>
      <c r="AR6" s="479"/>
      <c r="AS6" s="479"/>
      <c r="AT6" s="479"/>
      <c r="AU6" s="479"/>
      <c r="AV6" s="479"/>
      <c r="AW6" s="479"/>
      <c r="AX6" s="479"/>
      <c r="AY6" s="479"/>
      <c r="AZ6" s="479"/>
      <c r="BA6" s="479"/>
      <c r="BB6" s="479"/>
      <c r="BC6" s="479"/>
      <c r="BD6" s="479"/>
      <c r="BE6" s="479"/>
      <c r="BF6" s="479"/>
      <c r="BG6" s="479"/>
      <c r="BH6" s="479"/>
      <c r="BI6" s="479"/>
      <c r="BJ6" s="479"/>
      <c r="BK6" s="479"/>
      <c r="BL6" s="479"/>
      <c r="BM6" s="479"/>
      <c r="BN6" s="479"/>
      <c r="BO6" s="479"/>
      <c r="BP6" s="479"/>
      <c r="BQ6" s="479"/>
      <c r="BR6" s="479"/>
      <c r="BS6" s="479"/>
      <c r="BT6" s="479"/>
      <c r="BU6" s="479"/>
      <c r="BV6" s="479"/>
      <c r="BW6" s="479"/>
      <c r="BX6" s="479"/>
      <c r="BY6" s="479"/>
      <c r="BZ6" s="479"/>
      <c r="CA6" s="479"/>
      <c r="CB6" s="479"/>
      <c r="CC6" s="479"/>
      <c r="CD6" s="479"/>
      <c r="CE6" s="479"/>
      <c r="CF6" s="479"/>
      <c r="CG6" s="479"/>
      <c r="CH6" s="479"/>
      <c r="CI6" s="479"/>
      <c r="CJ6" s="479"/>
      <c r="CK6" s="479"/>
      <c r="CL6" s="479"/>
      <c r="CM6" s="479"/>
      <c r="CN6" s="479"/>
      <c r="CO6" s="479"/>
      <c r="CP6" s="479"/>
      <c r="CQ6" s="479"/>
      <c r="CR6" s="479"/>
      <c r="CS6" s="479"/>
      <c r="CT6" s="479"/>
      <c r="CU6" s="479"/>
      <c r="CV6" s="479"/>
      <c r="CW6" s="479"/>
      <c r="CX6" s="479"/>
      <c r="CY6" s="479"/>
      <c r="CZ6" s="479"/>
      <c r="DA6" s="479"/>
      <c r="DB6" s="479"/>
      <c r="DC6" s="479"/>
      <c r="DD6" s="479"/>
      <c r="DE6" s="479"/>
      <c r="DF6" s="479"/>
      <c r="DG6" s="479"/>
      <c r="DH6" s="479"/>
      <c r="DI6" s="479"/>
      <c r="DJ6" s="479"/>
      <c r="DK6" s="479"/>
      <c r="DL6" s="479"/>
      <c r="DM6" s="479"/>
      <c r="DN6" s="479"/>
      <c r="DO6" s="479"/>
      <c r="DP6" s="479"/>
      <c r="DQ6" s="479"/>
      <c r="DR6" s="479"/>
      <c r="DS6" s="479"/>
      <c r="DT6" s="479"/>
      <c r="DU6" s="479"/>
      <c r="DV6" s="479"/>
      <c r="DW6" s="479"/>
      <c r="DX6" s="479"/>
      <c r="DY6" s="479"/>
      <c r="DZ6" s="479"/>
      <c r="EA6" s="479"/>
      <c r="EB6" s="479"/>
      <c r="EC6" s="479"/>
      <c r="ED6" s="479"/>
      <c r="EE6" s="479"/>
      <c r="EF6" s="479"/>
      <c r="EG6" s="479"/>
      <c r="EH6" s="479"/>
      <c r="EI6" s="479"/>
      <c r="EJ6" s="479"/>
      <c r="EK6" s="479"/>
      <c r="EL6" s="479"/>
      <c r="EM6" s="479"/>
      <c r="EN6" s="479"/>
      <c r="EO6" s="479"/>
      <c r="EP6" s="479"/>
      <c r="EQ6" s="479"/>
      <c r="ER6" s="479"/>
      <c r="ES6" s="479"/>
      <c r="ET6" s="479"/>
      <c r="EU6" s="479"/>
      <c r="EV6" s="479"/>
      <c r="EW6" s="479"/>
      <c r="EX6" s="479"/>
      <c r="EY6" s="479"/>
      <c r="EZ6" s="479"/>
      <c r="FA6" s="479"/>
      <c r="FB6" s="479"/>
      <c r="FC6" s="479"/>
      <c r="FD6" s="479"/>
      <c r="FE6" s="479"/>
      <c r="FF6" s="479"/>
      <c r="FG6" s="479"/>
      <c r="FH6" s="479"/>
      <c r="FI6" s="479"/>
      <c r="FJ6" s="479"/>
      <c r="FK6" s="479"/>
      <c r="FL6" s="479"/>
      <c r="FM6" s="479"/>
      <c r="FN6" s="479"/>
      <c r="FO6" s="479"/>
      <c r="FP6" s="479"/>
      <c r="FQ6" s="479"/>
      <c r="FR6" s="479"/>
      <c r="FS6" s="479"/>
      <c r="FT6" s="479"/>
      <c r="FU6" s="479"/>
      <c r="FV6" s="479"/>
      <c r="FW6" s="479"/>
      <c r="FX6" s="479"/>
      <c r="FY6" s="479"/>
      <c r="FZ6" s="479"/>
      <c r="GA6" s="479"/>
      <c r="GB6" s="479"/>
      <c r="GC6" s="479"/>
      <c r="GD6" s="479"/>
      <c r="GE6" s="479"/>
      <c r="GF6" s="479"/>
      <c r="GG6" s="479"/>
      <c r="GH6" s="479"/>
      <c r="GI6" s="479"/>
      <c r="GJ6" s="479"/>
      <c r="GK6" s="479"/>
      <c r="GL6" s="479"/>
      <c r="GM6" s="479"/>
      <c r="GN6" s="479"/>
      <c r="GO6" s="479"/>
      <c r="GP6" s="479"/>
      <c r="GQ6" s="479"/>
      <c r="GR6" s="479"/>
      <c r="GS6" s="479"/>
      <c r="GT6" s="479"/>
      <c r="GU6" s="479"/>
      <c r="GV6" s="479"/>
      <c r="GW6" s="479"/>
      <c r="GX6" s="479"/>
      <c r="GY6" s="479"/>
      <c r="GZ6" s="479"/>
      <c r="HA6" s="479"/>
      <c r="HB6" s="479"/>
      <c r="HC6" s="479"/>
      <c r="HD6" s="479"/>
      <c r="HE6" s="479"/>
      <c r="HF6" s="479"/>
      <c r="HG6" s="479"/>
      <c r="HH6" s="479"/>
      <c r="HI6" s="479"/>
      <c r="HJ6" s="479"/>
      <c r="HK6" s="479"/>
      <c r="HL6" s="479"/>
      <c r="HM6" s="479"/>
      <c r="HN6" s="479"/>
      <c r="HO6" s="479"/>
      <c r="HP6" s="479"/>
      <c r="HQ6" s="479"/>
      <c r="HR6" s="479"/>
      <c r="HS6" s="479"/>
      <c r="HT6" s="479"/>
      <c r="HU6" s="479"/>
      <c r="HV6" s="479"/>
      <c r="HW6" s="479"/>
      <c r="HX6" s="479"/>
      <c r="HY6" s="479"/>
      <c r="HZ6" s="479"/>
      <c r="IA6" s="479"/>
      <c r="IB6" s="479"/>
      <c r="IC6" s="479"/>
      <c r="ID6" s="479"/>
      <c r="IE6" s="479"/>
      <c r="IF6" s="479"/>
      <c r="IG6" s="479"/>
      <c r="IH6" s="479"/>
      <c r="II6" s="479"/>
      <c r="IJ6" s="479"/>
      <c r="IK6" s="479"/>
      <c r="IL6" s="479"/>
      <c r="IM6" s="479"/>
      <c r="IN6" s="479"/>
    </row>
    <row r="7" spans="2:248" s="477" customFormat="1" ht="109.5" customHeight="1" thickBot="1">
      <c r="B7" s="1130"/>
      <c r="C7" s="1135" t="s">
        <v>569</v>
      </c>
      <c r="D7" s="1133"/>
      <c r="E7" s="1136"/>
      <c r="F7" s="1135" t="s">
        <v>570</v>
      </c>
      <c r="G7" s="1133"/>
      <c r="H7" s="1136"/>
      <c r="I7" s="1137" t="s">
        <v>571</v>
      </c>
      <c r="J7" s="1137"/>
      <c r="K7" s="1137"/>
      <c r="L7" s="1137" t="s">
        <v>572</v>
      </c>
      <c r="M7" s="1137"/>
      <c r="N7" s="1137"/>
      <c r="O7" s="1138" t="s">
        <v>141</v>
      </c>
      <c r="P7" s="1134"/>
      <c r="Q7" s="1135" t="s">
        <v>573</v>
      </c>
      <c r="R7" s="1133"/>
      <c r="S7" s="1136"/>
      <c r="T7" s="1135" t="s">
        <v>570</v>
      </c>
      <c r="U7" s="1133"/>
      <c r="V7" s="1136"/>
      <c r="W7" s="1137" t="s">
        <v>574</v>
      </c>
      <c r="X7" s="1137"/>
      <c r="Y7" s="1137"/>
      <c r="Z7" s="1137" t="s">
        <v>572</v>
      </c>
      <c r="AA7" s="1137"/>
      <c r="AB7" s="1137"/>
      <c r="AC7" s="1138" t="s">
        <v>141</v>
      </c>
      <c r="AD7" s="1134"/>
      <c r="AE7" s="479"/>
      <c r="AF7" s="479"/>
      <c r="AG7" s="479"/>
      <c r="AH7" s="479"/>
      <c r="AI7" s="479"/>
      <c r="AJ7" s="479"/>
      <c r="AK7" s="479"/>
      <c r="AL7" s="479"/>
      <c r="AM7" s="479"/>
      <c r="AN7" s="479"/>
      <c r="AO7" s="479"/>
      <c r="AP7" s="479"/>
      <c r="AQ7" s="479"/>
      <c r="AR7" s="479"/>
      <c r="AS7" s="479"/>
      <c r="AT7" s="479"/>
      <c r="AU7" s="479"/>
      <c r="AV7" s="479"/>
      <c r="AW7" s="479"/>
      <c r="AX7" s="479"/>
      <c r="AY7" s="479"/>
      <c r="AZ7" s="479"/>
      <c r="BA7" s="479"/>
      <c r="BB7" s="479"/>
      <c r="BC7" s="479"/>
      <c r="BD7" s="479"/>
      <c r="BE7" s="479"/>
      <c r="BF7" s="479"/>
      <c r="BG7" s="479"/>
      <c r="BH7" s="479"/>
      <c r="BI7" s="479"/>
      <c r="BJ7" s="479"/>
      <c r="BK7" s="479"/>
      <c r="BL7" s="479"/>
      <c r="BM7" s="479"/>
      <c r="BN7" s="479"/>
      <c r="BO7" s="479"/>
      <c r="BP7" s="479"/>
      <c r="BQ7" s="479"/>
      <c r="BR7" s="479"/>
      <c r="BS7" s="479"/>
      <c r="BT7" s="479"/>
      <c r="BU7" s="479"/>
      <c r="BV7" s="479"/>
      <c r="BW7" s="479"/>
      <c r="BX7" s="479"/>
      <c r="BY7" s="479"/>
      <c r="BZ7" s="479"/>
      <c r="CA7" s="479"/>
      <c r="CB7" s="479"/>
      <c r="CC7" s="479"/>
      <c r="CD7" s="479"/>
      <c r="CE7" s="479"/>
      <c r="CF7" s="479"/>
      <c r="CG7" s="479"/>
      <c r="CH7" s="479"/>
      <c r="CI7" s="479"/>
      <c r="CJ7" s="479"/>
      <c r="CK7" s="479"/>
      <c r="CL7" s="479"/>
      <c r="CM7" s="479"/>
      <c r="CN7" s="479"/>
      <c r="CO7" s="479"/>
      <c r="CP7" s="479"/>
      <c r="CQ7" s="479"/>
      <c r="CR7" s="479"/>
      <c r="CS7" s="479"/>
      <c r="CT7" s="479"/>
      <c r="CU7" s="479"/>
      <c r="CV7" s="479"/>
      <c r="CW7" s="479"/>
      <c r="CX7" s="479"/>
      <c r="CY7" s="479"/>
      <c r="CZ7" s="479"/>
      <c r="DA7" s="479"/>
      <c r="DB7" s="479"/>
      <c r="DC7" s="479"/>
      <c r="DD7" s="479"/>
      <c r="DE7" s="479"/>
      <c r="DF7" s="479"/>
      <c r="DG7" s="479"/>
      <c r="DH7" s="479"/>
      <c r="DI7" s="479"/>
      <c r="DJ7" s="479"/>
      <c r="DK7" s="479"/>
      <c r="DL7" s="479"/>
      <c r="DM7" s="479"/>
      <c r="DN7" s="479"/>
      <c r="DO7" s="479"/>
      <c r="DP7" s="479"/>
      <c r="DQ7" s="479"/>
      <c r="DR7" s="479"/>
      <c r="DS7" s="479"/>
      <c r="DT7" s="479"/>
      <c r="DU7" s="479"/>
      <c r="DV7" s="479"/>
      <c r="DW7" s="479"/>
      <c r="DX7" s="479"/>
      <c r="DY7" s="479"/>
      <c r="DZ7" s="479"/>
      <c r="EA7" s="479"/>
      <c r="EB7" s="479"/>
      <c r="EC7" s="479"/>
      <c r="ED7" s="479"/>
      <c r="EE7" s="479"/>
      <c r="EF7" s="479"/>
      <c r="EG7" s="479"/>
      <c r="EH7" s="479"/>
      <c r="EI7" s="479"/>
      <c r="EJ7" s="479"/>
      <c r="EK7" s="479"/>
      <c r="EL7" s="479"/>
      <c r="EM7" s="479"/>
      <c r="EN7" s="479"/>
      <c r="EO7" s="479"/>
      <c r="EP7" s="479"/>
      <c r="EQ7" s="479"/>
      <c r="ER7" s="479"/>
      <c r="ES7" s="479"/>
      <c r="ET7" s="479"/>
      <c r="EU7" s="479"/>
      <c r="EV7" s="479"/>
      <c r="EW7" s="479"/>
      <c r="EX7" s="479"/>
      <c r="EY7" s="479"/>
      <c r="EZ7" s="479"/>
      <c r="FA7" s="479"/>
      <c r="FB7" s="479"/>
      <c r="FC7" s="479"/>
      <c r="FD7" s="479"/>
      <c r="FE7" s="479"/>
      <c r="FF7" s="479"/>
      <c r="FG7" s="479"/>
      <c r="FH7" s="479"/>
      <c r="FI7" s="479"/>
      <c r="FJ7" s="479"/>
      <c r="FK7" s="479"/>
      <c r="FL7" s="479"/>
      <c r="FM7" s="479"/>
      <c r="FN7" s="479"/>
      <c r="FO7" s="479"/>
      <c r="FP7" s="479"/>
      <c r="FQ7" s="479"/>
      <c r="FR7" s="479"/>
      <c r="FS7" s="479"/>
      <c r="FT7" s="479"/>
      <c r="FU7" s="479"/>
      <c r="FV7" s="479"/>
      <c r="FW7" s="479"/>
      <c r="FX7" s="479"/>
      <c r="FY7" s="479"/>
      <c r="FZ7" s="479"/>
      <c r="GA7" s="479"/>
      <c r="GB7" s="479"/>
      <c r="GC7" s="479"/>
      <c r="GD7" s="479"/>
      <c r="GE7" s="479"/>
      <c r="GF7" s="479"/>
      <c r="GG7" s="479"/>
      <c r="GH7" s="479"/>
      <c r="GI7" s="479"/>
      <c r="GJ7" s="479"/>
      <c r="GK7" s="479"/>
      <c r="GL7" s="479"/>
      <c r="GM7" s="479"/>
      <c r="GN7" s="479"/>
      <c r="GO7" s="479"/>
      <c r="GP7" s="479"/>
      <c r="GQ7" s="479"/>
      <c r="GR7" s="479"/>
      <c r="GS7" s="479"/>
      <c r="GT7" s="479"/>
      <c r="GU7" s="479"/>
      <c r="GV7" s="479"/>
      <c r="GW7" s="479"/>
      <c r="GX7" s="479"/>
      <c r="GY7" s="479"/>
      <c r="GZ7" s="479"/>
      <c r="HA7" s="479"/>
      <c r="HB7" s="479"/>
      <c r="HC7" s="479"/>
      <c r="HD7" s="479"/>
      <c r="HE7" s="479"/>
      <c r="HF7" s="479"/>
      <c r="HG7" s="479"/>
      <c r="HH7" s="479"/>
      <c r="HI7" s="479"/>
      <c r="HJ7" s="479"/>
      <c r="HK7" s="479"/>
      <c r="HL7" s="479"/>
      <c r="HM7" s="479"/>
      <c r="HN7" s="479"/>
      <c r="HO7" s="479"/>
      <c r="HP7" s="479"/>
      <c r="HQ7" s="479"/>
      <c r="HR7" s="479"/>
      <c r="HS7" s="479"/>
      <c r="HT7" s="479"/>
      <c r="HU7" s="479"/>
      <c r="HV7" s="479"/>
      <c r="HW7" s="479"/>
      <c r="HX7" s="479"/>
      <c r="HY7" s="479"/>
      <c r="HZ7" s="479"/>
      <c r="IA7" s="479"/>
      <c r="IB7" s="479"/>
      <c r="IC7" s="479"/>
      <c r="ID7" s="479"/>
      <c r="IE7" s="479"/>
      <c r="IF7" s="479"/>
      <c r="IG7" s="479"/>
      <c r="IH7" s="479"/>
      <c r="II7" s="479"/>
      <c r="IJ7" s="479"/>
      <c r="IK7" s="479"/>
      <c r="IL7" s="479"/>
      <c r="IM7" s="479"/>
      <c r="IN7" s="479"/>
    </row>
    <row r="8" spans="2:248" s="477" customFormat="1" ht="85.9" customHeight="1" thickBot="1">
      <c r="B8" s="1131"/>
      <c r="C8" s="480" t="s">
        <v>430</v>
      </c>
      <c r="D8" s="481" t="s">
        <v>575</v>
      </c>
      <c r="E8" s="482" t="s">
        <v>576</v>
      </c>
      <c r="F8" s="480" t="s">
        <v>430</v>
      </c>
      <c r="G8" s="481" t="s">
        <v>575</v>
      </c>
      <c r="H8" s="482" t="s">
        <v>576</v>
      </c>
      <c r="I8" s="480" t="s">
        <v>430</v>
      </c>
      <c r="J8" s="481" t="s">
        <v>575</v>
      </c>
      <c r="K8" s="482" t="s">
        <v>576</v>
      </c>
      <c r="L8" s="480" t="s">
        <v>430</v>
      </c>
      <c r="M8" s="481" t="s">
        <v>575</v>
      </c>
      <c r="N8" s="482" t="s">
        <v>576</v>
      </c>
      <c r="O8" s="480" t="s">
        <v>430</v>
      </c>
      <c r="P8" s="482" t="s">
        <v>577</v>
      </c>
      <c r="Q8" s="480" t="s">
        <v>430</v>
      </c>
      <c r="R8" s="481" t="s">
        <v>575</v>
      </c>
      <c r="S8" s="482" t="s">
        <v>576</v>
      </c>
      <c r="T8" s="480" t="s">
        <v>430</v>
      </c>
      <c r="U8" s="481" t="s">
        <v>575</v>
      </c>
      <c r="V8" s="482" t="s">
        <v>576</v>
      </c>
      <c r="W8" s="480" t="s">
        <v>430</v>
      </c>
      <c r="X8" s="481" t="s">
        <v>575</v>
      </c>
      <c r="Y8" s="482" t="s">
        <v>576</v>
      </c>
      <c r="Z8" s="480" t="s">
        <v>430</v>
      </c>
      <c r="AA8" s="481" t="s">
        <v>575</v>
      </c>
      <c r="AB8" s="482" t="s">
        <v>576</v>
      </c>
      <c r="AC8" s="480" t="s">
        <v>430</v>
      </c>
      <c r="AD8" s="482" t="s">
        <v>577</v>
      </c>
      <c r="AE8" s="479"/>
      <c r="AF8" s="479"/>
      <c r="AG8" s="479"/>
      <c r="AH8" s="479"/>
      <c r="AI8" s="479"/>
      <c r="AJ8" s="479"/>
      <c r="AK8" s="479"/>
      <c r="AL8" s="479"/>
      <c r="AM8" s="479"/>
      <c r="AN8" s="479"/>
      <c r="AO8" s="479"/>
      <c r="AP8" s="479"/>
      <c r="AQ8" s="479"/>
      <c r="AR8" s="479"/>
      <c r="AS8" s="479"/>
      <c r="AT8" s="479"/>
      <c r="AU8" s="479"/>
      <c r="AV8" s="479"/>
      <c r="AW8" s="479"/>
      <c r="AX8" s="479"/>
      <c r="AY8" s="479"/>
      <c r="AZ8" s="479"/>
      <c r="BA8" s="479"/>
      <c r="BB8" s="479"/>
      <c r="BC8" s="479"/>
      <c r="BD8" s="479"/>
      <c r="BE8" s="479"/>
      <c r="BF8" s="479"/>
      <c r="BG8" s="479"/>
      <c r="BH8" s="479"/>
      <c r="BI8" s="479"/>
      <c r="BJ8" s="479"/>
      <c r="BK8" s="479"/>
      <c r="BL8" s="479"/>
      <c r="BM8" s="479"/>
      <c r="BN8" s="479"/>
      <c r="BO8" s="479"/>
      <c r="BP8" s="479"/>
      <c r="BQ8" s="479"/>
      <c r="BR8" s="479"/>
      <c r="BS8" s="479"/>
      <c r="BT8" s="479"/>
      <c r="BU8" s="479"/>
      <c r="BV8" s="479"/>
      <c r="BW8" s="479"/>
      <c r="BX8" s="479"/>
      <c r="BY8" s="479"/>
      <c r="BZ8" s="479"/>
      <c r="CA8" s="479"/>
      <c r="CB8" s="479"/>
      <c r="CC8" s="479"/>
      <c r="CD8" s="479"/>
      <c r="CE8" s="479"/>
      <c r="CF8" s="479"/>
      <c r="CG8" s="479"/>
      <c r="CH8" s="479"/>
      <c r="CI8" s="479"/>
      <c r="CJ8" s="479"/>
      <c r="CK8" s="479"/>
      <c r="CL8" s="479"/>
      <c r="CM8" s="479"/>
      <c r="CN8" s="479"/>
      <c r="CO8" s="479"/>
      <c r="CP8" s="479"/>
      <c r="CQ8" s="479"/>
      <c r="CR8" s="479"/>
      <c r="CS8" s="479"/>
      <c r="CT8" s="479"/>
      <c r="CU8" s="479"/>
      <c r="CV8" s="479"/>
      <c r="CW8" s="479"/>
      <c r="CX8" s="479"/>
      <c r="CY8" s="479"/>
      <c r="CZ8" s="479"/>
      <c r="DA8" s="479"/>
      <c r="DB8" s="479"/>
      <c r="DC8" s="479"/>
      <c r="DD8" s="479"/>
      <c r="DE8" s="479"/>
      <c r="DF8" s="479"/>
      <c r="DG8" s="479"/>
      <c r="DH8" s="479"/>
      <c r="DI8" s="479"/>
      <c r="DJ8" s="479"/>
      <c r="DK8" s="479"/>
      <c r="DL8" s="479"/>
      <c r="DM8" s="479"/>
      <c r="DN8" s="479"/>
      <c r="DO8" s="479"/>
      <c r="DP8" s="479"/>
      <c r="DQ8" s="479"/>
      <c r="DR8" s="479"/>
      <c r="DS8" s="479"/>
      <c r="DT8" s="479"/>
      <c r="DU8" s="479"/>
      <c r="DV8" s="479"/>
      <c r="DW8" s="479"/>
      <c r="DX8" s="479"/>
      <c r="DY8" s="479"/>
      <c r="DZ8" s="479"/>
      <c r="EA8" s="479"/>
      <c r="EB8" s="479"/>
      <c r="EC8" s="479"/>
      <c r="ED8" s="479"/>
      <c r="EE8" s="479"/>
      <c r="EF8" s="479"/>
      <c r="EG8" s="479"/>
      <c r="EH8" s="479"/>
      <c r="EI8" s="479"/>
      <c r="EJ8" s="479"/>
      <c r="EK8" s="479"/>
      <c r="EL8" s="479"/>
      <c r="EM8" s="479"/>
      <c r="EN8" s="479"/>
      <c r="EO8" s="479"/>
      <c r="EP8" s="479"/>
      <c r="EQ8" s="479"/>
      <c r="ER8" s="479"/>
      <c r="ES8" s="479"/>
      <c r="ET8" s="479"/>
      <c r="EU8" s="479"/>
      <c r="EV8" s="479"/>
      <c r="EW8" s="479"/>
      <c r="EX8" s="479"/>
      <c r="EY8" s="479"/>
      <c r="EZ8" s="479"/>
      <c r="FA8" s="479"/>
      <c r="FB8" s="479"/>
      <c r="FC8" s="479"/>
      <c r="FD8" s="479"/>
      <c r="FE8" s="479"/>
      <c r="FF8" s="479"/>
      <c r="FG8" s="479"/>
      <c r="FH8" s="479"/>
      <c r="FI8" s="479"/>
      <c r="FJ8" s="479"/>
      <c r="FK8" s="479"/>
      <c r="FL8" s="479"/>
      <c r="FM8" s="479"/>
      <c r="FN8" s="479"/>
      <c r="FO8" s="479"/>
      <c r="FP8" s="479"/>
      <c r="FQ8" s="479"/>
      <c r="FR8" s="479"/>
      <c r="FS8" s="479"/>
      <c r="FT8" s="479"/>
      <c r="FU8" s="479"/>
      <c r="FV8" s="479"/>
      <c r="FW8" s="479"/>
      <c r="FX8" s="479"/>
      <c r="FY8" s="479"/>
      <c r="FZ8" s="479"/>
      <c r="GA8" s="479"/>
      <c r="GB8" s="479"/>
      <c r="GC8" s="479"/>
      <c r="GD8" s="479"/>
      <c r="GE8" s="479"/>
      <c r="GF8" s="479"/>
      <c r="GG8" s="479"/>
      <c r="GH8" s="479"/>
      <c r="GI8" s="479"/>
      <c r="GJ8" s="479"/>
      <c r="GK8" s="479"/>
      <c r="GL8" s="479"/>
      <c r="GM8" s="479"/>
      <c r="GN8" s="479"/>
      <c r="GO8" s="479"/>
      <c r="GP8" s="479"/>
      <c r="GQ8" s="479"/>
      <c r="GR8" s="479"/>
      <c r="GS8" s="479"/>
      <c r="GT8" s="479"/>
      <c r="GU8" s="479"/>
      <c r="GV8" s="479"/>
      <c r="GW8" s="479"/>
      <c r="GX8" s="479"/>
      <c r="GY8" s="479"/>
      <c r="GZ8" s="479"/>
      <c r="HA8" s="479"/>
      <c r="HB8" s="479"/>
      <c r="HC8" s="479"/>
      <c r="HD8" s="479"/>
      <c r="HE8" s="479"/>
      <c r="HF8" s="479"/>
      <c r="HG8" s="479"/>
      <c r="HH8" s="479"/>
      <c r="HI8" s="479"/>
      <c r="HJ8" s="479"/>
      <c r="HK8" s="479"/>
      <c r="HL8" s="479"/>
      <c r="HM8" s="479"/>
      <c r="HN8" s="479"/>
      <c r="HO8" s="479"/>
      <c r="HP8" s="479"/>
      <c r="HQ8" s="479"/>
      <c r="HR8" s="479"/>
      <c r="HS8" s="479"/>
      <c r="HT8" s="479"/>
      <c r="HU8" s="479"/>
      <c r="HV8" s="479"/>
      <c r="HW8" s="479"/>
      <c r="HX8" s="479"/>
      <c r="HY8" s="479"/>
      <c r="HZ8" s="479"/>
      <c r="IA8" s="479"/>
      <c r="IB8" s="479"/>
      <c r="IC8" s="479"/>
      <c r="ID8" s="479"/>
      <c r="IE8" s="479"/>
      <c r="IF8" s="479"/>
      <c r="IG8" s="479"/>
      <c r="IH8" s="479"/>
      <c r="II8" s="479"/>
      <c r="IJ8" s="479"/>
      <c r="IK8" s="479"/>
      <c r="IL8" s="479"/>
      <c r="IM8" s="479"/>
      <c r="IN8" s="479"/>
    </row>
    <row r="9" spans="2:248" ht="41.25" customHeight="1">
      <c r="B9" s="483">
        <v>1</v>
      </c>
      <c r="C9" s="484"/>
      <c r="D9" s="485"/>
      <c r="E9" s="486"/>
      <c r="F9" s="484"/>
      <c r="G9" s="485"/>
      <c r="H9" s="486"/>
      <c r="I9" s="484"/>
      <c r="J9" s="485"/>
      <c r="K9" s="486"/>
      <c r="L9" s="484"/>
      <c r="M9" s="485"/>
      <c r="N9" s="486"/>
      <c r="O9" s="485"/>
      <c r="P9" s="486"/>
      <c r="Q9" s="484"/>
      <c r="R9" s="485"/>
      <c r="S9" s="486"/>
      <c r="T9" s="484"/>
      <c r="U9" s="485"/>
      <c r="V9" s="486"/>
      <c r="W9" s="484"/>
      <c r="X9" s="485"/>
      <c r="Y9" s="486"/>
      <c r="Z9" s="484"/>
      <c r="AA9" s="485"/>
      <c r="AB9" s="486"/>
      <c r="AC9" s="485"/>
      <c r="AD9" s="486"/>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c r="FU9" s="251"/>
      <c r="FV9" s="251"/>
      <c r="FW9" s="251"/>
      <c r="FX9" s="251"/>
      <c r="FY9" s="251"/>
      <c r="FZ9" s="251"/>
      <c r="GA9" s="251"/>
      <c r="GB9" s="251"/>
      <c r="GC9" s="251"/>
      <c r="GD9" s="251"/>
      <c r="GE9" s="251"/>
      <c r="GF9" s="251"/>
      <c r="GG9" s="251"/>
      <c r="GH9" s="251"/>
      <c r="GI9" s="251"/>
      <c r="GJ9" s="251"/>
      <c r="GK9" s="251"/>
      <c r="GL9" s="251"/>
      <c r="GM9" s="251"/>
      <c r="GN9" s="251"/>
      <c r="GO9" s="251"/>
      <c r="GP9" s="251"/>
      <c r="GQ9" s="251"/>
      <c r="GR9" s="251"/>
      <c r="GS9" s="251"/>
      <c r="GT9" s="251"/>
      <c r="GU9" s="251"/>
      <c r="GV9" s="251"/>
      <c r="GW9" s="251"/>
      <c r="GX9" s="251"/>
      <c r="GY9" s="251"/>
      <c r="GZ9" s="251"/>
      <c r="HA9" s="251"/>
      <c r="HB9" s="251"/>
      <c r="HC9" s="251"/>
      <c r="HD9" s="251"/>
      <c r="HE9" s="251"/>
      <c r="HF9" s="251"/>
      <c r="HG9" s="251"/>
      <c r="HH9" s="251"/>
      <c r="HI9" s="251"/>
      <c r="HJ9" s="251"/>
      <c r="HK9" s="251"/>
      <c r="HL9" s="251"/>
      <c r="HM9" s="251"/>
      <c r="HN9" s="251"/>
      <c r="HO9" s="251"/>
      <c r="HP9" s="251"/>
      <c r="HQ9" s="251"/>
      <c r="HR9" s="251"/>
      <c r="HS9" s="251"/>
      <c r="HT9" s="251"/>
      <c r="HU9" s="251"/>
      <c r="HV9" s="251"/>
      <c r="HW9" s="251"/>
      <c r="HX9" s="251"/>
      <c r="HY9" s="251"/>
      <c r="HZ9" s="251"/>
      <c r="IA9" s="251"/>
      <c r="IB9" s="251"/>
      <c r="IC9" s="251"/>
      <c r="ID9" s="251"/>
      <c r="IE9" s="251"/>
      <c r="IF9" s="251"/>
      <c r="IG9" s="251"/>
      <c r="IH9" s="251"/>
      <c r="II9" s="251"/>
      <c r="IJ9" s="251"/>
      <c r="IK9" s="251"/>
      <c r="IL9" s="251"/>
      <c r="IM9" s="251"/>
      <c r="IN9" s="251"/>
    </row>
    <row r="10" spans="2:248" ht="41.25" customHeight="1">
      <c r="B10" s="487">
        <v>2</v>
      </c>
      <c r="C10" s="488"/>
      <c r="D10" s="489"/>
      <c r="E10" s="490"/>
      <c r="F10" s="488"/>
      <c r="G10" s="489"/>
      <c r="H10" s="490"/>
      <c r="I10" s="488"/>
      <c r="J10" s="489"/>
      <c r="K10" s="490"/>
      <c r="L10" s="488"/>
      <c r="M10" s="489"/>
      <c r="N10" s="490"/>
      <c r="O10" s="489"/>
      <c r="P10" s="490"/>
      <c r="Q10" s="488"/>
      <c r="R10" s="489"/>
      <c r="S10" s="490"/>
      <c r="T10" s="488"/>
      <c r="U10" s="489"/>
      <c r="V10" s="490"/>
      <c r="W10" s="488"/>
      <c r="X10" s="489"/>
      <c r="Y10" s="490"/>
      <c r="Z10" s="488"/>
      <c r="AA10" s="489"/>
      <c r="AB10" s="490"/>
      <c r="AC10" s="489"/>
      <c r="AD10" s="490"/>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c r="BW10" s="251"/>
      <c r="BX10" s="251"/>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c r="CY10" s="251"/>
      <c r="CZ10" s="251"/>
      <c r="DA10" s="251"/>
      <c r="DB10" s="251"/>
      <c r="DC10" s="251"/>
      <c r="DD10" s="251"/>
      <c r="DE10" s="251"/>
      <c r="DF10" s="251"/>
      <c r="DG10" s="251"/>
      <c r="DH10" s="251"/>
      <c r="DI10" s="251"/>
      <c r="DJ10" s="251"/>
      <c r="DK10" s="251"/>
      <c r="DL10" s="251"/>
      <c r="DM10" s="251"/>
      <c r="DN10" s="251"/>
      <c r="DO10" s="251"/>
      <c r="DP10" s="251"/>
      <c r="DQ10" s="251"/>
      <c r="DR10" s="251"/>
      <c r="DS10" s="251"/>
      <c r="DT10" s="251"/>
      <c r="DU10" s="251"/>
      <c r="DV10" s="251"/>
      <c r="DW10" s="251"/>
      <c r="DX10" s="251"/>
      <c r="DY10" s="251"/>
      <c r="DZ10" s="251"/>
      <c r="EA10" s="251"/>
      <c r="EB10" s="251"/>
      <c r="EC10" s="251"/>
      <c r="ED10" s="251"/>
      <c r="EE10" s="251"/>
      <c r="EF10" s="251"/>
      <c r="EG10" s="251"/>
      <c r="EH10" s="251"/>
      <c r="EI10" s="251"/>
      <c r="EJ10" s="251"/>
      <c r="EK10" s="251"/>
      <c r="EL10" s="251"/>
      <c r="EM10" s="251"/>
      <c r="EN10" s="251"/>
      <c r="EO10" s="251"/>
      <c r="EP10" s="251"/>
      <c r="EQ10" s="251"/>
      <c r="ER10" s="251"/>
      <c r="ES10" s="251"/>
      <c r="ET10" s="251"/>
      <c r="EU10" s="251"/>
      <c r="EV10" s="251"/>
      <c r="EW10" s="251"/>
      <c r="EX10" s="251"/>
      <c r="EY10" s="251"/>
      <c r="EZ10" s="251"/>
      <c r="FA10" s="251"/>
      <c r="FB10" s="251"/>
      <c r="FC10" s="251"/>
      <c r="FD10" s="251"/>
      <c r="FE10" s="251"/>
      <c r="FF10" s="251"/>
      <c r="FG10" s="251"/>
      <c r="FH10" s="251"/>
      <c r="FI10" s="251"/>
      <c r="FJ10" s="251"/>
      <c r="FK10" s="251"/>
      <c r="FL10" s="251"/>
      <c r="FM10" s="251"/>
      <c r="FN10" s="251"/>
      <c r="FO10" s="251"/>
      <c r="FP10" s="251"/>
      <c r="FQ10" s="251"/>
      <c r="FR10" s="251"/>
      <c r="FS10" s="251"/>
      <c r="FT10" s="251"/>
      <c r="FU10" s="251"/>
      <c r="FV10" s="251"/>
      <c r="FW10" s="251"/>
      <c r="FX10" s="251"/>
      <c r="FY10" s="251"/>
      <c r="FZ10" s="251"/>
      <c r="GA10" s="251"/>
      <c r="GB10" s="251"/>
      <c r="GC10" s="251"/>
      <c r="GD10" s="251"/>
      <c r="GE10" s="251"/>
      <c r="GF10" s="251"/>
      <c r="GG10" s="251"/>
      <c r="GH10" s="251"/>
      <c r="GI10" s="251"/>
      <c r="GJ10" s="251"/>
      <c r="GK10" s="251"/>
      <c r="GL10" s="251"/>
      <c r="GM10" s="251"/>
      <c r="GN10" s="251"/>
      <c r="GO10" s="251"/>
      <c r="GP10" s="251"/>
      <c r="GQ10" s="251"/>
      <c r="GR10" s="251"/>
      <c r="GS10" s="251"/>
      <c r="GT10" s="251"/>
      <c r="GU10" s="251"/>
      <c r="GV10" s="251"/>
      <c r="GW10" s="251"/>
      <c r="GX10" s="251"/>
      <c r="GY10" s="251"/>
      <c r="GZ10" s="251"/>
      <c r="HA10" s="251"/>
      <c r="HB10" s="251"/>
      <c r="HC10" s="251"/>
      <c r="HD10" s="251"/>
      <c r="HE10" s="251"/>
      <c r="HF10" s="251"/>
      <c r="HG10" s="251"/>
      <c r="HH10" s="251"/>
      <c r="HI10" s="251"/>
      <c r="HJ10" s="251"/>
      <c r="HK10" s="251"/>
      <c r="HL10" s="251"/>
      <c r="HM10" s="251"/>
      <c r="HN10" s="251"/>
      <c r="HO10" s="251"/>
      <c r="HP10" s="251"/>
      <c r="HQ10" s="251"/>
      <c r="HR10" s="251"/>
      <c r="HS10" s="251"/>
      <c r="HT10" s="251"/>
      <c r="HU10" s="251"/>
      <c r="HV10" s="251"/>
      <c r="HW10" s="251"/>
      <c r="HX10" s="251"/>
      <c r="HY10" s="251"/>
      <c r="HZ10" s="251"/>
      <c r="IA10" s="251"/>
      <c r="IB10" s="251"/>
      <c r="IC10" s="251"/>
      <c r="ID10" s="251"/>
      <c r="IE10" s="251"/>
      <c r="IF10" s="251"/>
      <c r="IG10" s="251"/>
      <c r="IH10" s="251"/>
      <c r="II10" s="251"/>
      <c r="IJ10" s="251"/>
      <c r="IK10" s="251"/>
      <c r="IL10" s="251"/>
      <c r="IM10" s="251"/>
      <c r="IN10" s="251"/>
    </row>
    <row r="11" spans="2:248" ht="41.25" customHeight="1">
      <c r="B11" s="487">
        <v>3</v>
      </c>
      <c r="C11" s="488"/>
      <c r="D11" s="489"/>
      <c r="E11" s="490"/>
      <c r="F11" s="488"/>
      <c r="G11" s="489"/>
      <c r="H11" s="490"/>
      <c r="I11" s="488"/>
      <c r="J11" s="489"/>
      <c r="K11" s="490"/>
      <c r="L11" s="488"/>
      <c r="M11" s="489"/>
      <c r="N11" s="490"/>
      <c r="O11" s="489"/>
      <c r="P11" s="490"/>
      <c r="Q11" s="488"/>
      <c r="R11" s="489"/>
      <c r="S11" s="490"/>
      <c r="T11" s="488"/>
      <c r="U11" s="489"/>
      <c r="V11" s="490"/>
      <c r="W11" s="488"/>
      <c r="X11" s="489"/>
      <c r="Y11" s="490"/>
      <c r="Z11" s="488"/>
      <c r="AA11" s="489"/>
      <c r="AB11" s="490"/>
      <c r="AC11" s="489"/>
      <c r="AD11" s="490"/>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1"/>
      <c r="BZ11" s="251"/>
      <c r="CA11" s="251"/>
      <c r="CB11" s="251"/>
      <c r="CC11" s="251"/>
      <c r="CD11" s="251"/>
      <c r="CE11" s="251"/>
      <c r="CF11" s="251"/>
      <c r="CG11" s="251"/>
      <c r="CH11" s="251"/>
      <c r="CI11" s="251"/>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1"/>
      <c r="DM11" s="251"/>
      <c r="DN11" s="251"/>
      <c r="DO11" s="251"/>
      <c r="DP11" s="251"/>
      <c r="DQ11" s="251"/>
      <c r="DR11" s="251"/>
      <c r="DS11" s="251"/>
      <c r="DT11" s="251"/>
      <c r="DU11" s="251"/>
      <c r="DV11" s="251"/>
      <c r="DW11" s="251"/>
      <c r="DX11" s="251"/>
      <c r="DY11" s="251"/>
      <c r="DZ11" s="251"/>
      <c r="EA11" s="251"/>
      <c r="EB11" s="251"/>
      <c r="EC11" s="251"/>
      <c r="ED11" s="251"/>
      <c r="EE11" s="251"/>
      <c r="EF11" s="251"/>
      <c r="EG11" s="251"/>
      <c r="EH11" s="251"/>
      <c r="EI11" s="251"/>
      <c r="EJ11" s="251"/>
      <c r="EK11" s="251"/>
      <c r="EL11" s="251"/>
      <c r="EM11" s="251"/>
      <c r="EN11" s="251"/>
      <c r="EO11" s="251"/>
      <c r="EP11" s="251"/>
      <c r="EQ11" s="251"/>
      <c r="ER11" s="251"/>
      <c r="ES11" s="251"/>
      <c r="ET11" s="251"/>
      <c r="EU11" s="251"/>
      <c r="EV11" s="251"/>
      <c r="EW11" s="251"/>
      <c r="EX11" s="251"/>
      <c r="EY11" s="251"/>
      <c r="EZ11" s="251"/>
      <c r="FA11" s="251"/>
      <c r="FB11" s="251"/>
      <c r="FC11" s="251"/>
      <c r="FD11" s="251"/>
      <c r="FE11" s="251"/>
      <c r="FF11" s="251"/>
      <c r="FG11" s="251"/>
      <c r="FH11" s="251"/>
      <c r="FI11" s="251"/>
      <c r="FJ11" s="251"/>
      <c r="FK11" s="251"/>
      <c r="FL11" s="251"/>
      <c r="FM11" s="251"/>
      <c r="FN11" s="251"/>
      <c r="FO11" s="251"/>
      <c r="FP11" s="251"/>
      <c r="FQ11" s="251"/>
      <c r="FR11" s="251"/>
      <c r="FS11" s="251"/>
      <c r="FT11" s="251"/>
      <c r="FU11" s="251"/>
      <c r="FV11" s="251"/>
      <c r="FW11" s="251"/>
      <c r="FX11" s="251"/>
      <c r="FY11" s="251"/>
      <c r="FZ11" s="251"/>
      <c r="GA11" s="251"/>
      <c r="GB11" s="251"/>
      <c r="GC11" s="251"/>
      <c r="GD11" s="251"/>
      <c r="GE11" s="251"/>
      <c r="GF11" s="251"/>
      <c r="GG11" s="251"/>
      <c r="GH11" s="251"/>
      <c r="GI11" s="251"/>
      <c r="GJ11" s="251"/>
      <c r="GK11" s="251"/>
      <c r="GL11" s="251"/>
      <c r="GM11" s="251"/>
      <c r="GN11" s="251"/>
      <c r="GO11" s="251"/>
      <c r="GP11" s="251"/>
      <c r="GQ11" s="251"/>
      <c r="GR11" s="251"/>
      <c r="GS11" s="251"/>
      <c r="GT11" s="251"/>
      <c r="GU11" s="251"/>
      <c r="GV11" s="251"/>
      <c r="GW11" s="251"/>
      <c r="GX11" s="251"/>
      <c r="GY11" s="251"/>
      <c r="GZ11" s="251"/>
      <c r="HA11" s="251"/>
      <c r="HB11" s="251"/>
      <c r="HC11" s="251"/>
      <c r="HD11" s="251"/>
      <c r="HE11" s="251"/>
      <c r="HF11" s="251"/>
      <c r="HG11" s="251"/>
      <c r="HH11" s="251"/>
      <c r="HI11" s="251"/>
      <c r="HJ11" s="251"/>
      <c r="HK11" s="251"/>
      <c r="HL11" s="251"/>
      <c r="HM11" s="251"/>
      <c r="HN11" s="251"/>
      <c r="HO11" s="251"/>
      <c r="HP11" s="251"/>
      <c r="HQ11" s="251"/>
      <c r="HR11" s="251"/>
      <c r="HS11" s="251"/>
      <c r="HT11" s="251"/>
      <c r="HU11" s="251"/>
      <c r="HV11" s="251"/>
      <c r="HW11" s="251"/>
      <c r="HX11" s="251"/>
      <c r="HY11" s="251"/>
      <c r="HZ11" s="251"/>
      <c r="IA11" s="251"/>
      <c r="IB11" s="251"/>
      <c r="IC11" s="251"/>
      <c r="ID11" s="251"/>
      <c r="IE11" s="251"/>
      <c r="IF11" s="251"/>
      <c r="IG11" s="251"/>
      <c r="IH11" s="251"/>
      <c r="II11" s="251"/>
      <c r="IJ11" s="251"/>
      <c r="IK11" s="251"/>
      <c r="IL11" s="251"/>
      <c r="IM11" s="251"/>
      <c r="IN11" s="251"/>
    </row>
    <row r="12" spans="2:248" ht="41.25" customHeight="1">
      <c r="B12" s="487">
        <v>4</v>
      </c>
      <c r="C12" s="488"/>
      <c r="D12" s="489"/>
      <c r="E12" s="490"/>
      <c r="F12" s="488"/>
      <c r="G12" s="489"/>
      <c r="H12" s="490"/>
      <c r="I12" s="488"/>
      <c r="J12" s="489"/>
      <c r="K12" s="490"/>
      <c r="L12" s="488"/>
      <c r="M12" s="489"/>
      <c r="N12" s="490"/>
      <c r="O12" s="489"/>
      <c r="P12" s="490"/>
      <c r="Q12" s="488"/>
      <c r="R12" s="489"/>
      <c r="S12" s="490"/>
      <c r="T12" s="488"/>
      <c r="U12" s="489"/>
      <c r="V12" s="490"/>
      <c r="W12" s="488"/>
      <c r="X12" s="489"/>
      <c r="Y12" s="490"/>
      <c r="Z12" s="488"/>
      <c r="AA12" s="489"/>
      <c r="AB12" s="490"/>
      <c r="AC12" s="489"/>
      <c r="AD12" s="490"/>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1"/>
      <c r="BV12" s="251"/>
      <c r="BW12" s="251"/>
      <c r="BX12" s="251"/>
      <c r="BY12" s="251"/>
      <c r="BZ12" s="251"/>
      <c r="CA12" s="251"/>
      <c r="CB12" s="251"/>
      <c r="CC12" s="251"/>
      <c r="CD12" s="251"/>
      <c r="CE12" s="251"/>
      <c r="CF12" s="251"/>
      <c r="CG12" s="251"/>
      <c r="CH12" s="251"/>
      <c r="CI12" s="251"/>
      <c r="CJ12" s="251"/>
      <c r="CK12" s="251"/>
      <c r="CL12" s="251"/>
      <c r="CM12" s="251"/>
      <c r="CN12" s="251"/>
      <c r="CO12" s="251"/>
      <c r="CP12" s="251"/>
      <c r="CQ12" s="251"/>
      <c r="CR12" s="251"/>
      <c r="CS12" s="251"/>
      <c r="CT12" s="251"/>
      <c r="CU12" s="251"/>
      <c r="CV12" s="251"/>
      <c r="CW12" s="251"/>
      <c r="CX12" s="251"/>
      <c r="CY12" s="251"/>
      <c r="CZ12" s="251"/>
      <c r="DA12" s="251"/>
      <c r="DB12" s="251"/>
      <c r="DC12" s="251"/>
      <c r="DD12" s="251"/>
      <c r="DE12" s="251"/>
      <c r="DF12" s="251"/>
      <c r="DG12" s="251"/>
      <c r="DH12" s="251"/>
      <c r="DI12" s="251"/>
      <c r="DJ12" s="251"/>
      <c r="DK12" s="251"/>
      <c r="DL12" s="251"/>
      <c r="DM12" s="251"/>
      <c r="DN12" s="251"/>
      <c r="DO12" s="251"/>
      <c r="DP12" s="251"/>
      <c r="DQ12" s="251"/>
      <c r="DR12" s="251"/>
      <c r="DS12" s="251"/>
      <c r="DT12" s="251"/>
      <c r="DU12" s="251"/>
      <c r="DV12" s="251"/>
      <c r="DW12" s="251"/>
      <c r="DX12" s="251"/>
      <c r="DY12" s="251"/>
      <c r="DZ12" s="251"/>
      <c r="EA12" s="251"/>
      <c r="EB12" s="251"/>
      <c r="EC12" s="251"/>
      <c r="ED12" s="251"/>
      <c r="EE12" s="251"/>
      <c r="EF12" s="251"/>
      <c r="EG12" s="251"/>
      <c r="EH12" s="251"/>
      <c r="EI12" s="251"/>
      <c r="EJ12" s="251"/>
      <c r="EK12" s="251"/>
      <c r="EL12" s="251"/>
      <c r="EM12" s="251"/>
      <c r="EN12" s="251"/>
      <c r="EO12" s="251"/>
      <c r="EP12" s="251"/>
      <c r="EQ12" s="251"/>
      <c r="ER12" s="251"/>
      <c r="ES12" s="251"/>
      <c r="ET12" s="251"/>
      <c r="EU12" s="251"/>
      <c r="EV12" s="251"/>
      <c r="EW12" s="251"/>
      <c r="EX12" s="251"/>
      <c r="EY12" s="251"/>
      <c r="EZ12" s="251"/>
      <c r="FA12" s="251"/>
      <c r="FB12" s="251"/>
      <c r="FC12" s="251"/>
      <c r="FD12" s="251"/>
      <c r="FE12" s="251"/>
      <c r="FF12" s="251"/>
      <c r="FG12" s="251"/>
      <c r="FH12" s="251"/>
      <c r="FI12" s="251"/>
      <c r="FJ12" s="251"/>
      <c r="FK12" s="251"/>
      <c r="FL12" s="251"/>
      <c r="FM12" s="251"/>
      <c r="FN12" s="251"/>
      <c r="FO12" s="251"/>
      <c r="FP12" s="251"/>
      <c r="FQ12" s="251"/>
      <c r="FR12" s="251"/>
      <c r="FS12" s="251"/>
      <c r="FT12" s="251"/>
      <c r="FU12" s="251"/>
      <c r="FV12" s="251"/>
      <c r="FW12" s="251"/>
      <c r="FX12" s="251"/>
      <c r="FY12" s="251"/>
      <c r="FZ12" s="251"/>
      <c r="GA12" s="251"/>
      <c r="GB12" s="251"/>
      <c r="GC12" s="251"/>
      <c r="GD12" s="251"/>
      <c r="GE12" s="251"/>
      <c r="GF12" s="251"/>
      <c r="GG12" s="251"/>
      <c r="GH12" s="251"/>
      <c r="GI12" s="251"/>
      <c r="GJ12" s="251"/>
      <c r="GK12" s="251"/>
      <c r="GL12" s="251"/>
      <c r="GM12" s="251"/>
      <c r="GN12" s="251"/>
      <c r="GO12" s="251"/>
      <c r="GP12" s="251"/>
      <c r="GQ12" s="251"/>
      <c r="GR12" s="251"/>
      <c r="GS12" s="251"/>
      <c r="GT12" s="251"/>
      <c r="GU12" s="251"/>
      <c r="GV12" s="251"/>
      <c r="GW12" s="251"/>
      <c r="GX12" s="251"/>
      <c r="GY12" s="251"/>
      <c r="GZ12" s="251"/>
      <c r="HA12" s="251"/>
      <c r="HB12" s="251"/>
      <c r="HC12" s="251"/>
      <c r="HD12" s="251"/>
      <c r="HE12" s="251"/>
      <c r="HF12" s="251"/>
      <c r="HG12" s="251"/>
      <c r="HH12" s="251"/>
      <c r="HI12" s="251"/>
      <c r="HJ12" s="251"/>
      <c r="HK12" s="251"/>
      <c r="HL12" s="251"/>
      <c r="HM12" s="251"/>
      <c r="HN12" s="251"/>
      <c r="HO12" s="251"/>
      <c r="HP12" s="251"/>
      <c r="HQ12" s="251"/>
      <c r="HR12" s="251"/>
      <c r="HS12" s="251"/>
      <c r="HT12" s="251"/>
      <c r="HU12" s="251"/>
      <c r="HV12" s="251"/>
      <c r="HW12" s="251"/>
      <c r="HX12" s="251"/>
      <c r="HY12" s="251"/>
      <c r="HZ12" s="251"/>
      <c r="IA12" s="251"/>
      <c r="IB12" s="251"/>
      <c r="IC12" s="251"/>
      <c r="ID12" s="251"/>
      <c r="IE12" s="251"/>
      <c r="IF12" s="251"/>
      <c r="IG12" s="251"/>
      <c r="IH12" s="251"/>
      <c r="II12" s="251"/>
      <c r="IJ12" s="251"/>
      <c r="IK12" s="251"/>
      <c r="IL12" s="251"/>
      <c r="IM12" s="251"/>
      <c r="IN12" s="251"/>
    </row>
    <row r="13" spans="2:248" ht="41.25" customHeight="1">
      <c r="B13" s="487">
        <v>5</v>
      </c>
      <c r="C13" s="488"/>
      <c r="D13" s="489"/>
      <c r="E13" s="490"/>
      <c r="F13" s="488"/>
      <c r="G13" s="489"/>
      <c r="H13" s="490"/>
      <c r="I13" s="488"/>
      <c r="J13" s="489"/>
      <c r="K13" s="490"/>
      <c r="L13" s="488"/>
      <c r="M13" s="489"/>
      <c r="N13" s="490"/>
      <c r="O13" s="489"/>
      <c r="P13" s="490"/>
      <c r="Q13" s="488"/>
      <c r="R13" s="489"/>
      <c r="S13" s="490"/>
      <c r="T13" s="488"/>
      <c r="U13" s="489"/>
      <c r="V13" s="490"/>
      <c r="W13" s="488"/>
      <c r="X13" s="489"/>
      <c r="Y13" s="490"/>
      <c r="Z13" s="488"/>
      <c r="AA13" s="489"/>
      <c r="AB13" s="490"/>
      <c r="AC13" s="489"/>
      <c r="AD13" s="490"/>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1"/>
      <c r="BT13" s="251"/>
      <c r="BU13" s="251"/>
      <c r="BV13" s="251"/>
      <c r="BW13" s="251"/>
      <c r="BX13" s="251"/>
      <c r="BY13" s="251"/>
      <c r="BZ13" s="251"/>
      <c r="CA13" s="251"/>
      <c r="CB13" s="251"/>
      <c r="CC13" s="251"/>
      <c r="CD13" s="251"/>
      <c r="CE13" s="251"/>
      <c r="CF13" s="251"/>
      <c r="CG13" s="251"/>
      <c r="CH13" s="251"/>
      <c r="CI13" s="251"/>
      <c r="CJ13" s="251"/>
      <c r="CK13" s="251"/>
      <c r="CL13" s="251"/>
      <c r="CM13" s="251"/>
      <c r="CN13" s="251"/>
      <c r="CO13" s="251"/>
      <c r="CP13" s="251"/>
      <c r="CQ13" s="251"/>
      <c r="CR13" s="251"/>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1"/>
      <c r="DO13" s="251"/>
      <c r="DP13" s="251"/>
      <c r="DQ13" s="251"/>
      <c r="DR13" s="251"/>
      <c r="DS13" s="251"/>
      <c r="DT13" s="251"/>
      <c r="DU13" s="251"/>
      <c r="DV13" s="251"/>
      <c r="DW13" s="251"/>
      <c r="DX13" s="251"/>
      <c r="DY13" s="251"/>
      <c r="DZ13" s="251"/>
      <c r="EA13" s="251"/>
      <c r="EB13" s="251"/>
      <c r="EC13" s="251"/>
      <c r="ED13" s="251"/>
      <c r="EE13" s="251"/>
      <c r="EF13" s="251"/>
      <c r="EG13" s="251"/>
      <c r="EH13" s="251"/>
      <c r="EI13" s="251"/>
      <c r="EJ13" s="251"/>
      <c r="EK13" s="251"/>
      <c r="EL13" s="251"/>
      <c r="EM13" s="251"/>
      <c r="EN13" s="251"/>
      <c r="EO13" s="251"/>
      <c r="EP13" s="251"/>
      <c r="EQ13" s="251"/>
      <c r="ER13" s="251"/>
      <c r="ES13" s="251"/>
      <c r="ET13" s="251"/>
      <c r="EU13" s="251"/>
      <c r="EV13" s="251"/>
      <c r="EW13" s="251"/>
      <c r="EX13" s="251"/>
      <c r="EY13" s="251"/>
      <c r="EZ13" s="251"/>
      <c r="FA13" s="251"/>
      <c r="FB13" s="251"/>
      <c r="FC13" s="251"/>
      <c r="FD13" s="251"/>
      <c r="FE13" s="251"/>
      <c r="FF13" s="251"/>
      <c r="FG13" s="251"/>
      <c r="FH13" s="251"/>
      <c r="FI13" s="251"/>
      <c r="FJ13" s="251"/>
      <c r="FK13" s="251"/>
      <c r="FL13" s="251"/>
      <c r="FM13" s="251"/>
      <c r="FN13" s="251"/>
      <c r="FO13" s="251"/>
      <c r="FP13" s="251"/>
      <c r="FQ13" s="251"/>
      <c r="FR13" s="251"/>
      <c r="FS13" s="251"/>
      <c r="FT13" s="251"/>
      <c r="FU13" s="251"/>
      <c r="FV13" s="251"/>
      <c r="FW13" s="251"/>
      <c r="FX13" s="251"/>
      <c r="FY13" s="251"/>
      <c r="FZ13" s="251"/>
      <c r="GA13" s="251"/>
      <c r="GB13" s="251"/>
      <c r="GC13" s="251"/>
      <c r="GD13" s="251"/>
      <c r="GE13" s="251"/>
      <c r="GF13" s="251"/>
      <c r="GG13" s="251"/>
      <c r="GH13" s="251"/>
      <c r="GI13" s="251"/>
      <c r="GJ13" s="251"/>
      <c r="GK13" s="251"/>
      <c r="GL13" s="251"/>
      <c r="GM13" s="251"/>
      <c r="GN13" s="251"/>
      <c r="GO13" s="251"/>
      <c r="GP13" s="251"/>
      <c r="GQ13" s="251"/>
      <c r="GR13" s="251"/>
      <c r="GS13" s="251"/>
      <c r="GT13" s="251"/>
      <c r="GU13" s="251"/>
      <c r="GV13" s="251"/>
      <c r="GW13" s="251"/>
      <c r="GX13" s="251"/>
      <c r="GY13" s="251"/>
      <c r="GZ13" s="251"/>
      <c r="HA13" s="251"/>
      <c r="HB13" s="251"/>
      <c r="HC13" s="251"/>
      <c r="HD13" s="251"/>
      <c r="HE13" s="251"/>
      <c r="HF13" s="251"/>
      <c r="HG13" s="251"/>
      <c r="HH13" s="251"/>
      <c r="HI13" s="251"/>
      <c r="HJ13" s="251"/>
      <c r="HK13" s="251"/>
      <c r="HL13" s="251"/>
      <c r="HM13" s="251"/>
      <c r="HN13" s="251"/>
      <c r="HO13" s="251"/>
      <c r="HP13" s="251"/>
      <c r="HQ13" s="251"/>
      <c r="HR13" s="251"/>
      <c r="HS13" s="251"/>
      <c r="HT13" s="251"/>
      <c r="HU13" s="251"/>
      <c r="HV13" s="251"/>
      <c r="HW13" s="251"/>
      <c r="HX13" s="251"/>
      <c r="HY13" s="251"/>
      <c r="HZ13" s="251"/>
      <c r="IA13" s="251"/>
      <c r="IB13" s="251"/>
      <c r="IC13" s="251"/>
      <c r="ID13" s="251"/>
      <c r="IE13" s="251"/>
      <c r="IF13" s="251"/>
      <c r="IG13" s="251"/>
      <c r="IH13" s="251"/>
      <c r="II13" s="251"/>
      <c r="IJ13" s="251"/>
      <c r="IK13" s="251"/>
      <c r="IL13" s="251"/>
      <c r="IM13" s="251"/>
      <c r="IN13" s="251"/>
    </row>
    <row r="14" spans="2:248" ht="41.25" customHeight="1">
      <c r="B14" s="487">
        <v>6</v>
      </c>
      <c r="C14" s="488"/>
      <c r="D14" s="489"/>
      <c r="E14" s="490"/>
      <c r="F14" s="488"/>
      <c r="G14" s="489"/>
      <c r="H14" s="490"/>
      <c r="I14" s="488"/>
      <c r="J14" s="489"/>
      <c r="K14" s="490"/>
      <c r="L14" s="488"/>
      <c r="M14" s="489"/>
      <c r="N14" s="490"/>
      <c r="O14" s="489"/>
      <c r="P14" s="490"/>
      <c r="Q14" s="488"/>
      <c r="R14" s="489"/>
      <c r="S14" s="490"/>
      <c r="T14" s="488"/>
      <c r="U14" s="489"/>
      <c r="V14" s="490"/>
      <c r="W14" s="488"/>
      <c r="X14" s="489"/>
      <c r="Y14" s="490"/>
      <c r="Z14" s="488"/>
      <c r="AA14" s="489"/>
      <c r="AB14" s="490"/>
      <c r="AC14" s="489"/>
      <c r="AD14" s="490"/>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1"/>
      <c r="CO14" s="251"/>
      <c r="CP14" s="251"/>
      <c r="CQ14" s="251"/>
      <c r="CR14" s="251"/>
      <c r="CS14" s="251"/>
      <c r="CT14" s="251"/>
      <c r="CU14" s="251"/>
      <c r="CV14" s="251"/>
      <c r="CW14" s="251"/>
      <c r="CX14" s="251"/>
      <c r="CY14" s="251"/>
      <c r="CZ14" s="251"/>
      <c r="DA14" s="251"/>
      <c r="DB14" s="251"/>
      <c r="DC14" s="251"/>
      <c r="DD14" s="251"/>
      <c r="DE14" s="251"/>
      <c r="DF14" s="251"/>
      <c r="DG14" s="251"/>
      <c r="DH14" s="251"/>
      <c r="DI14" s="251"/>
      <c r="DJ14" s="251"/>
      <c r="DK14" s="251"/>
      <c r="DL14" s="251"/>
      <c r="DM14" s="251"/>
      <c r="DN14" s="251"/>
      <c r="DO14" s="251"/>
      <c r="DP14" s="251"/>
      <c r="DQ14" s="251"/>
      <c r="DR14" s="251"/>
      <c r="DS14" s="251"/>
      <c r="DT14" s="251"/>
      <c r="DU14" s="251"/>
      <c r="DV14" s="251"/>
      <c r="DW14" s="251"/>
      <c r="DX14" s="251"/>
      <c r="DY14" s="251"/>
      <c r="DZ14" s="251"/>
      <c r="EA14" s="251"/>
      <c r="EB14" s="251"/>
      <c r="EC14" s="251"/>
      <c r="ED14" s="251"/>
      <c r="EE14" s="251"/>
      <c r="EF14" s="251"/>
      <c r="EG14" s="251"/>
      <c r="EH14" s="251"/>
      <c r="EI14" s="251"/>
      <c r="EJ14" s="251"/>
      <c r="EK14" s="251"/>
      <c r="EL14" s="251"/>
      <c r="EM14" s="251"/>
      <c r="EN14" s="251"/>
      <c r="EO14" s="251"/>
      <c r="EP14" s="251"/>
      <c r="EQ14" s="251"/>
      <c r="ER14" s="251"/>
      <c r="ES14" s="251"/>
      <c r="ET14" s="251"/>
      <c r="EU14" s="251"/>
      <c r="EV14" s="251"/>
      <c r="EW14" s="251"/>
      <c r="EX14" s="251"/>
      <c r="EY14" s="251"/>
      <c r="EZ14" s="251"/>
      <c r="FA14" s="251"/>
      <c r="FB14" s="251"/>
      <c r="FC14" s="251"/>
      <c r="FD14" s="251"/>
      <c r="FE14" s="251"/>
      <c r="FF14" s="251"/>
      <c r="FG14" s="251"/>
      <c r="FH14" s="251"/>
      <c r="FI14" s="251"/>
      <c r="FJ14" s="251"/>
      <c r="FK14" s="251"/>
      <c r="FL14" s="251"/>
      <c r="FM14" s="251"/>
      <c r="FN14" s="251"/>
      <c r="FO14" s="251"/>
      <c r="FP14" s="251"/>
      <c r="FQ14" s="251"/>
      <c r="FR14" s="251"/>
      <c r="FS14" s="251"/>
      <c r="FT14" s="251"/>
      <c r="FU14" s="251"/>
      <c r="FV14" s="251"/>
      <c r="FW14" s="251"/>
      <c r="FX14" s="251"/>
      <c r="FY14" s="251"/>
      <c r="FZ14" s="251"/>
      <c r="GA14" s="251"/>
      <c r="GB14" s="251"/>
      <c r="GC14" s="251"/>
      <c r="GD14" s="251"/>
      <c r="GE14" s="251"/>
      <c r="GF14" s="251"/>
      <c r="GG14" s="251"/>
      <c r="GH14" s="251"/>
      <c r="GI14" s="251"/>
      <c r="GJ14" s="251"/>
      <c r="GK14" s="251"/>
      <c r="GL14" s="251"/>
      <c r="GM14" s="251"/>
      <c r="GN14" s="251"/>
      <c r="GO14" s="251"/>
      <c r="GP14" s="251"/>
      <c r="GQ14" s="251"/>
      <c r="GR14" s="251"/>
      <c r="GS14" s="251"/>
      <c r="GT14" s="251"/>
      <c r="GU14" s="251"/>
      <c r="GV14" s="251"/>
      <c r="GW14" s="251"/>
      <c r="GX14" s="251"/>
      <c r="GY14" s="251"/>
      <c r="GZ14" s="251"/>
      <c r="HA14" s="251"/>
      <c r="HB14" s="251"/>
      <c r="HC14" s="251"/>
      <c r="HD14" s="251"/>
      <c r="HE14" s="251"/>
      <c r="HF14" s="251"/>
      <c r="HG14" s="251"/>
      <c r="HH14" s="251"/>
      <c r="HI14" s="251"/>
      <c r="HJ14" s="251"/>
      <c r="HK14" s="251"/>
      <c r="HL14" s="251"/>
      <c r="HM14" s="251"/>
      <c r="HN14" s="251"/>
      <c r="HO14" s="251"/>
      <c r="HP14" s="251"/>
      <c r="HQ14" s="251"/>
      <c r="HR14" s="251"/>
      <c r="HS14" s="251"/>
      <c r="HT14" s="251"/>
      <c r="HU14" s="251"/>
      <c r="HV14" s="251"/>
      <c r="HW14" s="251"/>
      <c r="HX14" s="251"/>
      <c r="HY14" s="251"/>
      <c r="HZ14" s="251"/>
      <c r="IA14" s="251"/>
      <c r="IB14" s="251"/>
      <c r="IC14" s="251"/>
      <c r="ID14" s="251"/>
      <c r="IE14" s="251"/>
      <c r="IF14" s="251"/>
      <c r="IG14" s="251"/>
      <c r="IH14" s="251"/>
      <c r="II14" s="251"/>
      <c r="IJ14" s="251"/>
      <c r="IK14" s="251"/>
      <c r="IL14" s="251"/>
      <c r="IM14" s="251"/>
      <c r="IN14" s="251"/>
    </row>
    <row r="15" spans="2:248" ht="41.25" customHeight="1">
      <c r="B15" s="487">
        <v>7</v>
      </c>
      <c r="C15" s="488"/>
      <c r="D15" s="489"/>
      <c r="E15" s="490"/>
      <c r="F15" s="488"/>
      <c r="G15" s="489"/>
      <c r="H15" s="490"/>
      <c r="I15" s="488"/>
      <c r="J15" s="489"/>
      <c r="K15" s="490"/>
      <c r="L15" s="488"/>
      <c r="M15" s="489"/>
      <c r="N15" s="490"/>
      <c r="O15" s="489"/>
      <c r="P15" s="490"/>
      <c r="Q15" s="488"/>
      <c r="R15" s="489"/>
      <c r="S15" s="490"/>
      <c r="T15" s="488"/>
      <c r="U15" s="489"/>
      <c r="V15" s="490"/>
      <c r="W15" s="488"/>
      <c r="X15" s="489"/>
      <c r="Y15" s="490"/>
      <c r="Z15" s="488"/>
      <c r="AA15" s="489"/>
      <c r="AB15" s="490"/>
      <c r="AC15" s="489"/>
      <c r="AD15" s="490"/>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1"/>
      <c r="BW15" s="251"/>
      <c r="BX15" s="251"/>
      <c r="BY15" s="251"/>
      <c r="BZ15" s="251"/>
      <c r="CA15" s="251"/>
      <c r="CB15" s="251"/>
      <c r="CC15" s="251"/>
      <c r="CD15" s="251"/>
      <c r="CE15" s="251"/>
      <c r="CF15" s="251"/>
      <c r="CG15" s="251"/>
      <c r="CH15" s="251"/>
      <c r="CI15" s="251"/>
      <c r="CJ15" s="251"/>
      <c r="CK15" s="251"/>
      <c r="CL15" s="251"/>
      <c r="CM15" s="251"/>
      <c r="CN15" s="251"/>
      <c r="CO15" s="251"/>
      <c r="CP15" s="251"/>
      <c r="CQ15" s="251"/>
      <c r="CR15" s="251"/>
      <c r="CS15" s="251"/>
      <c r="CT15" s="251"/>
      <c r="CU15" s="251"/>
      <c r="CV15" s="251"/>
      <c r="CW15" s="251"/>
      <c r="CX15" s="251"/>
      <c r="CY15" s="251"/>
      <c r="CZ15" s="251"/>
      <c r="DA15" s="251"/>
      <c r="DB15" s="251"/>
      <c r="DC15" s="251"/>
      <c r="DD15" s="251"/>
      <c r="DE15" s="251"/>
      <c r="DF15" s="251"/>
      <c r="DG15" s="251"/>
      <c r="DH15" s="251"/>
      <c r="DI15" s="251"/>
      <c r="DJ15" s="251"/>
      <c r="DK15" s="251"/>
      <c r="DL15" s="251"/>
      <c r="DM15" s="251"/>
      <c r="DN15" s="251"/>
      <c r="DO15" s="251"/>
      <c r="DP15" s="251"/>
      <c r="DQ15" s="251"/>
      <c r="DR15" s="251"/>
      <c r="DS15" s="251"/>
      <c r="DT15" s="251"/>
      <c r="DU15" s="251"/>
      <c r="DV15" s="251"/>
      <c r="DW15" s="251"/>
      <c r="DX15" s="251"/>
      <c r="DY15" s="251"/>
      <c r="DZ15" s="251"/>
      <c r="EA15" s="251"/>
      <c r="EB15" s="251"/>
      <c r="EC15" s="251"/>
      <c r="ED15" s="251"/>
      <c r="EE15" s="251"/>
      <c r="EF15" s="251"/>
      <c r="EG15" s="251"/>
      <c r="EH15" s="251"/>
      <c r="EI15" s="251"/>
      <c r="EJ15" s="251"/>
      <c r="EK15" s="251"/>
      <c r="EL15" s="251"/>
      <c r="EM15" s="251"/>
      <c r="EN15" s="251"/>
      <c r="EO15" s="251"/>
      <c r="EP15" s="251"/>
      <c r="EQ15" s="251"/>
      <c r="ER15" s="251"/>
      <c r="ES15" s="251"/>
      <c r="ET15" s="251"/>
      <c r="EU15" s="251"/>
      <c r="EV15" s="251"/>
      <c r="EW15" s="251"/>
      <c r="EX15" s="251"/>
      <c r="EY15" s="251"/>
      <c r="EZ15" s="251"/>
      <c r="FA15" s="251"/>
      <c r="FB15" s="251"/>
      <c r="FC15" s="251"/>
      <c r="FD15" s="251"/>
      <c r="FE15" s="251"/>
      <c r="FF15" s="251"/>
      <c r="FG15" s="251"/>
      <c r="FH15" s="251"/>
      <c r="FI15" s="251"/>
      <c r="FJ15" s="251"/>
      <c r="FK15" s="251"/>
      <c r="FL15" s="251"/>
      <c r="FM15" s="251"/>
      <c r="FN15" s="251"/>
      <c r="FO15" s="251"/>
      <c r="FP15" s="251"/>
      <c r="FQ15" s="251"/>
      <c r="FR15" s="251"/>
      <c r="FS15" s="251"/>
      <c r="FT15" s="251"/>
      <c r="FU15" s="251"/>
      <c r="FV15" s="251"/>
      <c r="FW15" s="251"/>
      <c r="FX15" s="251"/>
      <c r="FY15" s="251"/>
      <c r="FZ15" s="251"/>
      <c r="GA15" s="251"/>
      <c r="GB15" s="251"/>
      <c r="GC15" s="251"/>
      <c r="GD15" s="251"/>
      <c r="GE15" s="251"/>
      <c r="GF15" s="251"/>
      <c r="GG15" s="251"/>
      <c r="GH15" s="251"/>
      <c r="GI15" s="251"/>
      <c r="GJ15" s="251"/>
      <c r="GK15" s="251"/>
      <c r="GL15" s="251"/>
      <c r="GM15" s="251"/>
      <c r="GN15" s="251"/>
      <c r="GO15" s="251"/>
      <c r="GP15" s="251"/>
      <c r="GQ15" s="251"/>
      <c r="GR15" s="251"/>
      <c r="GS15" s="251"/>
      <c r="GT15" s="251"/>
      <c r="GU15" s="251"/>
      <c r="GV15" s="251"/>
      <c r="GW15" s="251"/>
      <c r="GX15" s="251"/>
      <c r="GY15" s="251"/>
      <c r="GZ15" s="251"/>
      <c r="HA15" s="251"/>
      <c r="HB15" s="251"/>
      <c r="HC15" s="251"/>
      <c r="HD15" s="251"/>
      <c r="HE15" s="251"/>
      <c r="HF15" s="251"/>
      <c r="HG15" s="251"/>
      <c r="HH15" s="251"/>
      <c r="HI15" s="251"/>
      <c r="HJ15" s="251"/>
      <c r="HK15" s="251"/>
      <c r="HL15" s="251"/>
      <c r="HM15" s="251"/>
      <c r="HN15" s="251"/>
      <c r="HO15" s="251"/>
      <c r="HP15" s="251"/>
      <c r="HQ15" s="251"/>
      <c r="HR15" s="251"/>
      <c r="HS15" s="251"/>
      <c r="HT15" s="251"/>
      <c r="HU15" s="251"/>
      <c r="HV15" s="251"/>
      <c r="HW15" s="251"/>
      <c r="HX15" s="251"/>
      <c r="HY15" s="251"/>
      <c r="HZ15" s="251"/>
      <c r="IA15" s="251"/>
      <c r="IB15" s="251"/>
      <c r="IC15" s="251"/>
      <c r="ID15" s="251"/>
      <c r="IE15" s="251"/>
      <c r="IF15" s="251"/>
      <c r="IG15" s="251"/>
      <c r="IH15" s="251"/>
      <c r="II15" s="251"/>
      <c r="IJ15" s="251"/>
      <c r="IK15" s="251"/>
      <c r="IL15" s="251"/>
      <c r="IM15" s="251"/>
      <c r="IN15" s="251"/>
    </row>
    <row r="16" spans="2:248" ht="41.25" customHeight="1">
      <c r="B16" s="487">
        <v>8</v>
      </c>
      <c r="C16" s="488"/>
      <c r="D16" s="489"/>
      <c r="E16" s="490"/>
      <c r="F16" s="488"/>
      <c r="G16" s="489"/>
      <c r="H16" s="490"/>
      <c r="I16" s="488"/>
      <c r="J16" s="489"/>
      <c r="K16" s="490"/>
      <c r="L16" s="488"/>
      <c r="M16" s="489"/>
      <c r="N16" s="490"/>
      <c r="O16" s="489"/>
      <c r="P16" s="490"/>
      <c r="Q16" s="488"/>
      <c r="R16" s="489"/>
      <c r="S16" s="490"/>
      <c r="T16" s="488"/>
      <c r="U16" s="489"/>
      <c r="V16" s="490"/>
      <c r="W16" s="488"/>
      <c r="X16" s="489"/>
      <c r="Y16" s="490"/>
      <c r="Z16" s="488"/>
      <c r="AA16" s="489"/>
      <c r="AB16" s="490"/>
      <c r="AC16" s="489"/>
      <c r="AD16" s="490"/>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c r="CQ16" s="251"/>
      <c r="CR16" s="251"/>
      <c r="CS16" s="251"/>
      <c r="CT16" s="251"/>
      <c r="CU16" s="251"/>
      <c r="CV16" s="251"/>
      <c r="CW16" s="251"/>
      <c r="CX16" s="251"/>
      <c r="CY16" s="251"/>
      <c r="CZ16" s="251"/>
      <c r="DA16" s="251"/>
      <c r="DB16" s="251"/>
      <c r="DC16" s="251"/>
      <c r="DD16" s="251"/>
      <c r="DE16" s="251"/>
      <c r="DF16" s="251"/>
      <c r="DG16" s="251"/>
      <c r="DH16" s="251"/>
      <c r="DI16" s="251"/>
      <c r="DJ16" s="251"/>
      <c r="DK16" s="251"/>
      <c r="DL16" s="251"/>
      <c r="DM16" s="251"/>
      <c r="DN16" s="251"/>
      <c r="DO16" s="251"/>
      <c r="DP16" s="251"/>
      <c r="DQ16" s="251"/>
      <c r="DR16" s="251"/>
      <c r="DS16" s="251"/>
      <c r="DT16" s="251"/>
      <c r="DU16" s="251"/>
      <c r="DV16" s="251"/>
      <c r="DW16" s="251"/>
      <c r="DX16" s="251"/>
      <c r="DY16" s="251"/>
      <c r="DZ16" s="251"/>
      <c r="EA16" s="251"/>
      <c r="EB16" s="251"/>
      <c r="EC16" s="251"/>
      <c r="ED16" s="251"/>
      <c r="EE16" s="251"/>
      <c r="EF16" s="251"/>
      <c r="EG16" s="251"/>
      <c r="EH16" s="251"/>
      <c r="EI16" s="251"/>
      <c r="EJ16" s="251"/>
      <c r="EK16" s="251"/>
      <c r="EL16" s="251"/>
      <c r="EM16" s="251"/>
      <c r="EN16" s="251"/>
      <c r="EO16" s="251"/>
      <c r="EP16" s="251"/>
      <c r="EQ16" s="251"/>
      <c r="ER16" s="251"/>
      <c r="ES16" s="251"/>
      <c r="ET16" s="251"/>
      <c r="EU16" s="251"/>
      <c r="EV16" s="251"/>
      <c r="EW16" s="251"/>
      <c r="EX16" s="251"/>
      <c r="EY16" s="251"/>
      <c r="EZ16" s="251"/>
      <c r="FA16" s="251"/>
      <c r="FB16" s="251"/>
      <c r="FC16" s="251"/>
      <c r="FD16" s="251"/>
      <c r="FE16" s="251"/>
      <c r="FF16" s="251"/>
      <c r="FG16" s="251"/>
      <c r="FH16" s="251"/>
      <c r="FI16" s="251"/>
      <c r="FJ16" s="251"/>
      <c r="FK16" s="251"/>
      <c r="FL16" s="251"/>
      <c r="FM16" s="251"/>
      <c r="FN16" s="251"/>
      <c r="FO16" s="251"/>
      <c r="FP16" s="251"/>
      <c r="FQ16" s="251"/>
      <c r="FR16" s="251"/>
      <c r="FS16" s="251"/>
      <c r="FT16" s="251"/>
      <c r="FU16" s="251"/>
      <c r="FV16" s="251"/>
      <c r="FW16" s="251"/>
      <c r="FX16" s="251"/>
      <c r="FY16" s="251"/>
      <c r="FZ16" s="251"/>
      <c r="GA16" s="251"/>
      <c r="GB16" s="251"/>
      <c r="GC16" s="251"/>
      <c r="GD16" s="251"/>
      <c r="GE16" s="251"/>
      <c r="GF16" s="251"/>
      <c r="GG16" s="251"/>
      <c r="GH16" s="251"/>
      <c r="GI16" s="251"/>
      <c r="GJ16" s="251"/>
      <c r="GK16" s="251"/>
      <c r="GL16" s="251"/>
      <c r="GM16" s="251"/>
      <c r="GN16" s="251"/>
      <c r="GO16" s="251"/>
      <c r="GP16" s="251"/>
      <c r="GQ16" s="251"/>
      <c r="GR16" s="251"/>
      <c r="GS16" s="251"/>
      <c r="GT16" s="251"/>
      <c r="GU16" s="251"/>
      <c r="GV16" s="251"/>
      <c r="GW16" s="251"/>
      <c r="GX16" s="251"/>
      <c r="GY16" s="251"/>
      <c r="GZ16" s="251"/>
      <c r="HA16" s="251"/>
      <c r="HB16" s="251"/>
      <c r="HC16" s="251"/>
      <c r="HD16" s="251"/>
      <c r="HE16" s="251"/>
      <c r="HF16" s="251"/>
      <c r="HG16" s="251"/>
      <c r="HH16" s="251"/>
      <c r="HI16" s="251"/>
      <c r="HJ16" s="251"/>
      <c r="HK16" s="251"/>
      <c r="HL16" s="251"/>
      <c r="HM16" s="251"/>
      <c r="HN16" s="251"/>
      <c r="HO16" s="251"/>
      <c r="HP16" s="251"/>
      <c r="HQ16" s="251"/>
      <c r="HR16" s="251"/>
      <c r="HS16" s="251"/>
      <c r="HT16" s="251"/>
      <c r="HU16" s="251"/>
      <c r="HV16" s="251"/>
      <c r="HW16" s="251"/>
      <c r="HX16" s="251"/>
      <c r="HY16" s="251"/>
      <c r="HZ16" s="251"/>
      <c r="IA16" s="251"/>
      <c r="IB16" s="251"/>
      <c r="IC16" s="251"/>
      <c r="ID16" s="251"/>
      <c r="IE16" s="251"/>
      <c r="IF16" s="251"/>
      <c r="IG16" s="251"/>
      <c r="IH16" s="251"/>
      <c r="II16" s="251"/>
      <c r="IJ16" s="251"/>
      <c r="IK16" s="251"/>
      <c r="IL16" s="251"/>
      <c r="IM16" s="251"/>
      <c r="IN16" s="251"/>
    </row>
    <row r="17" spans="1:248" ht="41.25" customHeight="1">
      <c r="B17" s="487">
        <v>9</v>
      </c>
      <c r="C17" s="488"/>
      <c r="D17" s="489"/>
      <c r="E17" s="490"/>
      <c r="F17" s="488"/>
      <c r="G17" s="489"/>
      <c r="H17" s="490"/>
      <c r="I17" s="488"/>
      <c r="J17" s="489"/>
      <c r="K17" s="490"/>
      <c r="L17" s="488"/>
      <c r="M17" s="489"/>
      <c r="N17" s="490"/>
      <c r="O17" s="489"/>
      <c r="P17" s="490"/>
      <c r="Q17" s="488"/>
      <c r="R17" s="489"/>
      <c r="S17" s="490"/>
      <c r="T17" s="488"/>
      <c r="U17" s="489"/>
      <c r="V17" s="490"/>
      <c r="W17" s="488"/>
      <c r="X17" s="489"/>
      <c r="Y17" s="490"/>
      <c r="Z17" s="488"/>
      <c r="AA17" s="489"/>
      <c r="AB17" s="490"/>
      <c r="AC17" s="489"/>
      <c r="AD17" s="490"/>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c r="BP17" s="251"/>
      <c r="BQ17" s="251"/>
      <c r="BR17" s="251"/>
      <c r="BS17" s="251"/>
      <c r="BT17" s="251"/>
      <c r="BU17" s="251"/>
      <c r="BV17" s="251"/>
      <c r="BW17" s="251"/>
      <c r="BX17" s="251"/>
      <c r="BY17" s="251"/>
      <c r="BZ17" s="251"/>
      <c r="CA17" s="251"/>
      <c r="CB17" s="251"/>
      <c r="CC17" s="251"/>
      <c r="CD17" s="251"/>
      <c r="CE17" s="251"/>
      <c r="CF17" s="251"/>
      <c r="CG17" s="251"/>
      <c r="CH17" s="251"/>
      <c r="CI17" s="251"/>
      <c r="CJ17" s="251"/>
      <c r="CK17" s="251"/>
      <c r="CL17" s="251"/>
      <c r="CM17" s="251"/>
      <c r="CN17" s="251"/>
      <c r="CO17" s="251"/>
      <c r="CP17" s="251"/>
      <c r="CQ17" s="251"/>
      <c r="CR17" s="251"/>
      <c r="CS17" s="251"/>
      <c r="CT17" s="251"/>
      <c r="CU17" s="251"/>
      <c r="CV17" s="251"/>
      <c r="CW17" s="251"/>
      <c r="CX17" s="251"/>
      <c r="CY17" s="251"/>
      <c r="CZ17" s="251"/>
      <c r="DA17" s="251"/>
      <c r="DB17" s="251"/>
      <c r="DC17" s="251"/>
      <c r="DD17" s="251"/>
      <c r="DE17" s="251"/>
      <c r="DF17" s="251"/>
      <c r="DG17" s="251"/>
      <c r="DH17" s="251"/>
      <c r="DI17" s="251"/>
      <c r="DJ17" s="251"/>
      <c r="DK17" s="251"/>
      <c r="DL17" s="251"/>
      <c r="DM17" s="251"/>
      <c r="DN17" s="251"/>
      <c r="DO17" s="251"/>
      <c r="DP17" s="251"/>
      <c r="DQ17" s="251"/>
      <c r="DR17" s="251"/>
      <c r="DS17" s="251"/>
      <c r="DT17" s="251"/>
      <c r="DU17" s="251"/>
      <c r="DV17" s="251"/>
      <c r="DW17" s="251"/>
      <c r="DX17" s="251"/>
      <c r="DY17" s="251"/>
      <c r="DZ17" s="251"/>
      <c r="EA17" s="251"/>
      <c r="EB17" s="251"/>
      <c r="EC17" s="251"/>
      <c r="ED17" s="251"/>
      <c r="EE17" s="251"/>
      <c r="EF17" s="251"/>
      <c r="EG17" s="251"/>
      <c r="EH17" s="251"/>
      <c r="EI17" s="251"/>
      <c r="EJ17" s="251"/>
      <c r="EK17" s="251"/>
      <c r="EL17" s="251"/>
      <c r="EM17" s="251"/>
      <c r="EN17" s="251"/>
      <c r="EO17" s="251"/>
      <c r="EP17" s="251"/>
      <c r="EQ17" s="251"/>
      <c r="ER17" s="251"/>
      <c r="ES17" s="251"/>
      <c r="ET17" s="251"/>
      <c r="EU17" s="251"/>
      <c r="EV17" s="251"/>
      <c r="EW17" s="251"/>
      <c r="EX17" s="251"/>
      <c r="EY17" s="251"/>
      <c r="EZ17" s="251"/>
      <c r="FA17" s="251"/>
      <c r="FB17" s="251"/>
      <c r="FC17" s="251"/>
      <c r="FD17" s="251"/>
      <c r="FE17" s="251"/>
      <c r="FF17" s="251"/>
      <c r="FG17" s="251"/>
      <c r="FH17" s="251"/>
      <c r="FI17" s="251"/>
      <c r="FJ17" s="251"/>
      <c r="FK17" s="251"/>
      <c r="FL17" s="251"/>
      <c r="FM17" s="251"/>
      <c r="FN17" s="251"/>
      <c r="FO17" s="251"/>
      <c r="FP17" s="251"/>
      <c r="FQ17" s="251"/>
      <c r="FR17" s="251"/>
      <c r="FS17" s="251"/>
      <c r="FT17" s="251"/>
      <c r="FU17" s="251"/>
      <c r="FV17" s="251"/>
      <c r="FW17" s="251"/>
      <c r="FX17" s="251"/>
      <c r="FY17" s="251"/>
      <c r="FZ17" s="251"/>
      <c r="GA17" s="251"/>
      <c r="GB17" s="251"/>
      <c r="GC17" s="251"/>
      <c r="GD17" s="251"/>
      <c r="GE17" s="251"/>
      <c r="GF17" s="251"/>
      <c r="GG17" s="251"/>
      <c r="GH17" s="251"/>
      <c r="GI17" s="251"/>
      <c r="GJ17" s="251"/>
      <c r="GK17" s="251"/>
      <c r="GL17" s="251"/>
      <c r="GM17" s="251"/>
      <c r="GN17" s="251"/>
      <c r="GO17" s="251"/>
      <c r="GP17" s="251"/>
      <c r="GQ17" s="251"/>
      <c r="GR17" s="251"/>
      <c r="GS17" s="251"/>
      <c r="GT17" s="251"/>
      <c r="GU17" s="251"/>
      <c r="GV17" s="251"/>
      <c r="GW17" s="251"/>
      <c r="GX17" s="251"/>
      <c r="GY17" s="251"/>
      <c r="GZ17" s="251"/>
      <c r="HA17" s="251"/>
      <c r="HB17" s="251"/>
      <c r="HC17" s="251"/>
      <c r="HD17" s="251"/>
      <c r="HE17" s="251"/>
      <c r="HF17" s="251"/>
      <c r="HG17" s="251"/>
      <c r="HH17" s="251"/>
      <c r="HI17" s="251"/>
      <c r="HJ17" s="251"/>
      <c r="HK17" s="251"/>
      <c r="HL17" s="251"/>
      <c r="HM17" s="251"/>
      <c r="HN17" s="251"/>
      <c r="HO17" s="251"/>
      <c r="HP17" s="251"/>
      <c r="HQ17" s="251"/>
      <c r="HR17" s="251"/>
      <c r="HS17" s="251"/>
      <c r="HT17" s="251"/>
      <c r="HU17" s="251"/>
      <c r="HV17" s="251"/>
      <c r="HW17" s="251"/>
      <c r="HX17" s="251"/>
      <c r="HY17" s="251"/>
      <c r="HZ17" s="251"/>
      <c r="IA17" s="251"/>
      <c r="IB17" s="251"/>
      <c r="IC17" s="251"/>
      <c r="ID17" s="251"/>
      <c r="IE17" s="251"/>
      <c r="IF17" s="251"/>
      <c r="IG17" s="251"/>
      <c r="IH17" s="251"/>
      <c r="II17" s="251"/>
      <c r="IJ17" s="251"/>
      <c r="IK17" s="251"/>
      <c r="IL17" s="251"/>
      <c r="IM17" s="251"/>
      <c r="IN17" s="251"/>
    </row>
    <row r="18" spans="1:248" ht="41.25" customHeight="1">
      <c r="B18" s="487">
        <v>10</v>
      </c>
      <c r="C18" s="488"/>
      <c r="D18" s="489"/>
      <c r="E18" s="490"/>
      <c r="F18" s="488"/>
      <c r="G18" s="489"/>
      <c r="H18" s="490"/>
      <c r="I18" s="488"/>
      <c r="J18" s="489"/>
      <c r="K18" s="490"/>
      <c r="L18" s="488"/>
      <c r="M18" s="489"/>
      <c r="N18" s="490"/>
      <c r="O18" s="489"/>
      <c r="P18" s="490"/>
      <c r="Q18" s="488"/>
      <c r="R18" s="489"/>
      <c r="S18" s="490"/>
      <c r="T18" s="488"/>
      <c r="U18" s="489"/>
      <c r="V18" s="490"/>
      <c r="W18" s="488"/>
      <c r="X18" s="489"/>
      <c r="Y18" s="490"/>
      <c r="Z18" s="488"/>
      <c r="AA18" s="489"/>
      <c r="AB18" s="490"/>
      <c r="AC18" s="489"/>
      <c r="AD18" s="490"/>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1"/>
      <c r="BR18" s="251"/>
      <c r="BS18" s="251"/>
      <c r="BT18" s="251"/>
      <c r="BU18" s="251"/>
      <c r="BV18" s="251"/>
      <c r="BW18" s="251"/>
      <c r="BX18" s="251"/>
      <c r="BY18" s="251"/>
      <c r="BZ18" s="251"/>
      <c r="CA18" s="251"/>
      <c r="CB18" s="251"/>
      <c r="CC18" s="251"/>
      <c r="CD18" s="251"/>
      <c r="CE18" s="251"/>
      <c r="CF18" s="251"/>
      <c r="CG18" s="251"/>
      <c r="CH18" s="251"/>
      <c r="CI18" s="251"/>
      <c r="CJ18" s="251"/>
      <c r="CK18" s="251"/>
      <c r="CL18" s="251"/>
      <c r="CM18" s="251"/>
      <c r="CN18" s="251"/>
      <c r="CO18" s="251"/>
      <c r="CP18" s="251"/>
      <c r="CQ18" s="251"/>
      <c r="CR18" s="251"/>
      <c r="CS18" s="251"/>
      <c r="CT18" s="251"/>
      <c r="CU18" s="251"/>
      <c r="CV18" s="251"/>
      <c r="CW18" s="251"/>
      <c r="CX18" s="251"/>
      <c r="CY18" s="251"/>
      <c r="CZ18" s="251"/>
      <c r="DA18" s="251"/>
      <c r="DB18" s="251"/>
      <c r="DC18" s="251"/>
      <c r="DD18" s="251"/>
      <c r="DE18" s="251"/>
      <c r="DF18" s="251"/>
      <c r="DG18" s="251"/>
      <c r="DH18" s="251"/>
      <c r="DI18" s="251"/>
      <c r="DJ18" s="251"/>
      <c r="DK18" s="251"/>
      <c r="DL18" s="251"/>
      <c r="DM18" s="251"/>
      <c r="DN18" s="251"/>
      <c r="DO18" s="251"/>
      <c r="DP18" s="251"/>
      <c r="DQ18" s="251"/>
      <c r="DR18" s="251"/>
      <c r="DS18" s="251"/>
      <c r="DT18" s="251"/>
      <c r="DU18" s="251"/>
      <c r="DV18" s="251"/>
      <c r="DW18" s="251"/>
      <c r="DX18" s="251"/>
      <c r="DY18" s="251"/>
      <c r="DZ18" s="251"/>
      <c r="EA18" s="251"/>
      <c r="EB18" s="251"/>
      <c r="EC18" s="251"/>
      <c r="ED18" s="251"/>
      <c r="EE18" s="251"/>
      <c r="EF18" s="251"/>
      <c r="EG18" s="251"/>
      <c r="EH18" s="251"/>
      <c r="EI18" s="251"/>
      <c r="EJ18" s="251"/>
      <c r="EK18" s="251"/>
      <c r="EL18" s="251"/>
      <c r="EM18" s="251"/>
      <c r="EN18" s="251"/>
      <c r="EO18" s="251"/>
      <c r="EP18" s="251"/>
      <c r="EQ18" s="251"/>
      <c r="ER18" s="251"/>
      <c r="ES18" s="251"/>
      <c r="ET18" s="251"/>
      <c r="EU18" s="251"/>
      <c r="EV18" s="251"/>
      <c r="EW18" s="251"/>
      <c r="EX18" s="251"/>
      <c r="EY18" s="251"/>
      <c r="EZ18" s="251"/>
      <c r="FA18" s="251"/>
      <c r="FB18" s="251"/>
      <c r="FC18" s="251"/>
      <c r="FD18" s="251"/>
      <c r="FE18" s="251"/>
      <c r="FF18" s="251"/>
      <c r="FG18" s="251"/>
      <c r="FH18" s="251"/>
      <c r="FI18" s="251"/>
      <c r="FJ18" s="251"/>
      <c r="FK18" s="251"/>
      <c r="FL18" s="251"/>
      <c r="FM18" s="251"/>
      <c r="FN18" s="251"/>
      <c r="FO18" s="251"/>
      <c r="FP18" s="251"/>
      <c r="FQ18" s="251"/>
      <c r="FR18" s="251"/>
      <c r="FS18" s="251"/>
      <c r="FT18" s="251"/>
      <c r="FU18" s="251"/>
      <c r="FV18" s="251"/>
      <c r="FW18" s="251"/>
      <c r="FX18" s="251"/>
      <c r="FY18" s="251"/>
      <c r="FZ18" s="251"/>
      <c r="GA18" s="251"/>
      <c r="GB18" s="251"/>
      <c r="GC18" s="251"/>
      <c r="GD18" s="251"/>
      <c r="GE18" s="251"/>
      <c r="GF18" s="251"/>
      <c r="GG18" s="251"/>
      <c r="GH18" s="251"/>
      <c r="GI18" s="251"/>
      <c r="GJ18" s="251"/>
      <c r="GK18" s="251"/>
      <c r="GL18" s="251"/>
      <c r="GM18" s="251"/>
      <c r="GN18" s="251"/>
      <c r="GO18" s="251"/>
      <c r="GP18" s="251"/>
      <c r="GQ18" s="251"/>
      <c r="GR18" s="251"/>
      <c r="GS18" s="251"/>
      <c r="GT18" s="251"/>
      <c r="GU18" s="251"/>
      <c r="GV18" s="251"/>
      <c r="GW18" s="251"/>
      <c r="GX18" s="251"/>
      <c r="GY18" s="251"/>
      <c r="GZ18" s="251"/>
      <c r="HA18" s="251"/>
      <c r="HB18" s="251"/>
      <c r="HC18" s="251"/>
      <c r="HD18" s="251"/>
      <c r="HE18" s="251"/>
      <c r="HF18" s="251"/>
      <c r="HG18" s="251"/>
      <c r="HH18" s="251"/>
      <c r="HI18" s="251"/>
      <c r="HJ18" s="251"/>
      <c r="HK18" s="251"/>
      <c r="HL18" s="251"/>
      <c r="HM18" s="251"/>
      <c r="HN18" s="251"/>
      <c r="HO18" s="251"/>
      <c r="HP18" s="251"/>
      <c r="HQ18" s="251"/>
      <c r="HR18" s="251"/>
      <c r="HS18" s="251"/>
      <c r="HT18" s="251"/>
      <c r="HU18" s="251"/>
      <c r="HV18" s="251"/>
      <c r="HW18" s="251"/>
      <c r="HX18" s="251"/>
      <c r="HY18" s="251"/>
      <c r="HZ18" s="251"/>
      <c r="IA18" s="251"/>
      <c r="IB18" s="251"/>
      <c r="IC18" s="251"/>
      <c r="ID18" s="251"/>
      <c r="IE18" s="251"/>
      <c r="IF18" s="251"/>
      <c r="IG18" s="251"/>
      <c r="IH18" s="251"/>
      <c r="II18" s="251"/>
      <c r="IJ18" s="251"/>
      <c r="IK18" s="251"/>
      <c r="IL18" s="251"/>
      <c r="IM18" s="251"/>
      <c r="IN18" s="251"/>
    </row>
    <row r="19" spans="1:248" ht="41.25" customHeight="1">
      <c r="B19" s="487">
        <v>11</v>
      </c>
      <c r="C19" s="488"/>
      <c r="D19" s="489"/>
      <c r="E19" s="490"/>
      <c r="F19" s="488"/>
      <c r="G19" s="489"/>
      <c r="H19" s="490"/>
      <c r="I19" s="488"/>
      <c r="J19" s="489"/>
      <c r="K19" s="490"/>
      <c r="L19" s="488"/>
      <c r="M19" s="489"/>
      <c r="N19" s="490"/>
      <c r="O19" s="489"/>
      <c r="P19" s="490"/>
      <c r="Q19" s="488"/>
      <c r="R19" s="489"/>
      <c r="S19" s="490"/>
      <c r="T19" s="488"/>
      <c r="U19" s="489"/>
      <c r="V19" s="490"/>
      <c r="W19" s="488"/>
      <c r="X19" s="489"/>
      <c r="Y19" s="490"/>
      <c r="Z19" s="488"/>
      <c r="AA19" s="489"/>
      <c r="AB19" s="490"/>
      <c r="AC19" s="489"/>
      <c r="AD19" s="490"/>
      <c r="AE19" s="251"/>
      <c r="AF19" s="1126" t="s">
        <v>578</v>
      </c>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c r="BJ19" s="251"/>
      <c r="BK19" s="251"/>
      <c r="BL19" s="251"/>
      <c r="BM19" s="251"/>
      <c r="BN19" s="251"/>
      <c r="BO19" s="251"/>
      <c r="BP19" s="251"/>
      <c r="BQ19" s="251"/>
      <c r="BR19" s="251"/>
      <c r="BS19" s="251"/>
      <c r="BT19" s="251"/>
      <c r="BU19" s="251"/>
      <c r="BV19" s="251"/>
      <c r="BW19" s="251"/>
      <c r="BX19" s="251"/>
      <c r="BY19" s="251"/>
      <c r="BZ19" s="251"/>
      <c r="CA19" s="251"/>
      <c r="CB19" s="251"/>
      <c r="CC19" s="251"/>
      <c r="CD19" s="251"/>
      <c r="CE19" s="251"/>
      <c r="CF19" s="251"/>
      <c r="CG19" s="251"/>
      <c r="CH19" s="251"/>
      <c r="CI19" s="251"/>
      <c r="CJ19" s="251"/>
      <c r="CK19" s="251"/>
      <c r="CL19" s="251"/>
      <c r="CM19" s="251"/>
      <c r="CN19" s="251"/>
      <c r="CO19" s="251"/>
      <c r="CP19" s="251"/>
      <c r="CQ19" s="251"/>
      <c r="CR19" s="251"/>
      <c r="CS19" s="251"/>
      <c r="CT19" s="251"/>
      <c r="CU19" s="251"/>
      <c r="CV19" s="251"/>
      <c r="CW19" s="251"/>
      <c r="CX19" s="251"/>
      <c r="CY19" s="251"/>
      <c r="CZ19" s="251"/>
      <c r="DA19" s="251"/>
      <c r="DB19" s="251"/>
      <c r="DC19" s="251"/>
      <c r="DD19" s="251"/>
      <c r="DE19" s="251"/>
      <c r="DF19" s="251"/>
      <c r="DG19" s="251"/>
      <c r="DH19" s="251"/>
      <c r="DI19" s="251"/>
      <c r="DJ19" s="251"/>
      <c r="DK19" s="251"/>
      <c r="DL19" s="251"/>
      <c r="DM19" s="251"/>
      <c r="DN19" s="251"/>
      <c r="DO19" s="251"/>
      <c r="DP19" s="251"/>
      <c r="DQ19" s="251"/>
      <c r="DR19" s="251"/>
      <c r="DS19" s="251"/>
      <c r="DT19" s="251"/>
      <c r="DU19" s="251"/>
      <c r="DV19" s="251"/>
      <c r="DW19" s="251"/>
      <c r="DX19" s="251"/>
      <c r="DY19" s="251"/>
      <c r="DZ19" s="251"/>
      <c r="EA19" s="251"/>
      <c r="EB19" s="251"/>
      <c r="EC19" s="251"/>
      <c r="ED19" s="251"/>
      <c r="EE19" s="251"/>
      <c r="EF19" s="251"/>
      <c r="EG19" s="251"/>
      <c r="EH19" s="251"/>
      <c r="EI19" s="251"/>
      <c r="EJ19" s="251"/>
      <c r="EK19" s="251"/>
      <c r="EL19" s="251"/>
      <c r="EM19" s="251"/>
      <c r="EN19" s="251"/>
      <c r="EO19" s="251"/>
      <c r="EP19" s="251"/>
      <c r="EQ19" s="251"/>
      <c r="ER19" s="251"/>
      <c r="ES19" s="251"/>
      <c r="ET19" s="251"/>
      <c r="EU19" s="251"/>
      <c r="EV19" s="251"/>
      <c r="EW19" s="251"/>
      <c r="EX19" s="251"/>
      <c r="EY19" s="251"/>
      <c r="EZ19" s="251"/>
      <c r="FA19" s="251"/>
      <c r="FB19" s="251"/>
      <c r="FC19" s="251"/>
      <c r="FD19" s="251"/>
      <c r="FE19" s="251"/>
      <c r="FF19" s="251"/>
      <c r="FG19" s="251"/>
      <c r="FH19" s="251"/>
      <c r="FI19" s="251"/>
      <c r="FJ19" s="251"/>
      <c r="FK19" s="251"/>
      <c r="FL19" s="251"/>
      <c r="FM19" s="251"/>
      <c r="FN19" s="251"/>
      <c r="FO19" s="251"/>
      <c r="FP19" s="251"/>
      <c r="FQ19" s="251"/>
      <c r="FR19" s="251"/>
      <c r="FS19" s="251"/>
      <c r="FT19" s="251"/>
      <c r="FU19" s="251"/>
      <c r="FV19" s="251"/>
      <c r="FW19" s="251"/>
      <c r="FX19" s="251"/>
      <c r="FY19" s="251"/>
      <c r="FZ19" s="251"/>
      <c r="GA19" s="251"/>
      <c r="GB19" s="251"/>
      <c r="GC19" s="251"/>
      <c r="GD19" s="251"/>
      <c r="GE19" s="251"/>
      <c r="GF19" s="251"/>
      <c r="GG19" s="251"/>
      <c r="GH19" s="251"/>
      <c r="GI19" s="251"/>
      <c r="GJ19" s="251"/>
      <c r="GK19" s="251"/>
      <c r="GL19" s="251"/>
      <c r="GM19" s="251"/>
      <c r="GN19" s="251"/>
      <c r="GO19" s="251"/>
      <c r="GP19" s="251"/>
      <c r="GQ19" s="251"/>
      <c r="GR19" s="251"/>
      <c r="GS19" s="251"/>
      <c r="GT19" s="251"/>
      <c r="GU19" s="251"/>
      <c r="GV19" s="251"/>
      <c r="GW19" s="251"/>
      <c r="GX19" s="251"/>
      <c r="GY19" s="251"/>
      <c r="GZ19" s="251"/>
      <c r="HA19" s="251"/>
      <c r="HB19" s="251"/>
      <c r="HC19" s="251"/>
      <c r="HD19" s="251"/>
      <c r="HE19" s="251"/>
      <c r="HF19" s="251"/>
      <c r="HG19" s="251"/>
      <c r="HH19" s="251"/>
      <c r="HI19" s="251"/>
      <c r="HJ19" s="251"/>
      <c r="HK19" s="251"/>
      <c r="HL19" s="251"/>
      <c r="HM19" s="251"/>
      <c r="HN19" s="251"/>
      <c r="HO19" s="251"/>
      <c r="HP19" s="251"/>
      <c r="HQ19" s="251"/>
      <c r="HR19" s="251"/>
      <c r="HS19" s="251"/>
      <c r="HT19" s="251"/>
      <c r="HU19" s="251"/>
      <c r="HV19" s="251"/>
      <c r="HW19" s="251"/>
      <c r="HX19" s="251"/>
      <c r="HY19" s="251"/>
      <c r="HZ19" s="251"/>
      <c r="IA19" s="251"/>
      <c r="IB19" s="251"/>
      <c r="IC19" s="251"/>
      <c r="ID19" s="251"/>
      <c r="IE19" s="251"/>
      <c r="IF19" s="251"/>
      <c r="IG19" s="251"/>
      <c r="IH19" s="251"/>
      <c r="II19" s="251"/>
      <c r="IJ19" s="251"/>
      <c r="IK19" s="251"/>
      <c r="IL19" s="251"/>
      <c r="IM19" s="251"/>
      <c r="IN19" s="251"/>
    </row>
    <row r="20" spans="1:248" ht="41.25" customHeight="1" thickBot="1">
      <c r="B20" s="487">
        <v>12</v>
      </c>
      <c r="C20" s="488"/>
      <c r="D20" s="489"/>
      <c r="E20" s="490"/>
      <c r="F20" s="488"/>
      <c r="G20" s="489"/>
      <c r="H20" s="490"/>
      <c r="I20" s="488"/>
      <c r="J20" s="489"/>
      <c r="K20" s="490"/>
      <c r="L20" s="488"/>
      <c r="M20" s="489"/>
      <c r="N20" s="490"/>
      <c r="O20" s="489"/>
      <c r="P20" s="490"/>
      <c r="Q20" s="488"/>
      <c r="R20" s="489"/>
      <c r="S20" s="490"/>
      <c r="T20" s="488"/>
      <c r="U20" s="489"/>
      <c r="V20" s="490"/>
      <c r="W20" s="488"/>
      <c r="X20" s="489"/>
      <c r="Y20" s="490"/>
      <c r="Z20" s="488"/>
      <c r="AA20" s="489"/>
      <c r="AB20" s="490"/>
      <c r="AC20" s="489"/>
      <c r="AD20" s="490"/>
      <c r="AE20" s="251"/>
      <c r="AF20" s="1126"/>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51"/>
      <c r="BW20" s="251"/>
      <c r="BX20" s="251"/>
      <c r="BY20" s="251"/>
      <c r="BZ20" s="251"/>
      <c r="CA20" s="251"/>
      <c r="CB20" s="251"/>
      <c r="CC20" s="251"/>
      <c r="CD20" s="251"/>
      <c r="CE20" s="251"/>
      <c r="CF20" s="251"/>
      <c r="CG20" s="251"/>
      <c r="CH20" s="251"/>
      <c r="CI20" s="251"/>
      <c r="CJ20" s="251"/>
      <c r="CK20" s="251"/>
      <c r="CL20" s="251"/>
      <c r="CM20" s="251"/>
      <c r="CN20" s="251"/>
      <c r="CO20" s="251"/>
      <c r="CP20" s="251"/>
      <c r="CQ20" s="251"/>
      <c r="CR20" s="251"/>
      <c r="CS20" s="251"/>
      <c r="CT20" s="251"/>
      <c r="CU20" s="251"/>
      <c r="CV20" s="251"/>
      <c r="CW20" s="251"/>
      <c r="CX20" s="251"/>
      <c r="CY20" s="251"/>
      <c r="CZ20" s="251"/>
      <c r="DA20" s="251"/>
      <c r="DB20" s="251"/>
      <c r="DC20" s="251"/>
      <c r="DD20" s="251"/>
      <c r="DE20" s="251"/>
      <c r="DF20" s="251"/>
      <c r="DG20" s="251"/>
      <c r="DH20" s="251"/>
      <c r="DI20" s="251"/>
      <c r="DJ20" s="251"/>
      <c r="DK20" s="251"/>
      <c r="DL20" s="251"/>
      <c r="DM20" s="251"/>
      <c r="DN20" s="251"/>
      <c r="DO20" s="251"/>
      <c r="DP20" s="251"/>
      <c r="DQ20" s="251"/>
      <c r="DR20" s="251"/>
      <c r="DS20" s="251"/>
      <c r="DT20" s="251"/>
      <c r="DU20" s="251"/>
      <c r="DV20" s="251"/>
      <c r="DW20" s="251"/>
      <c r="DX20" s="251"/>
      <c r="DY20" s="251"/>
      <c r="DZ20" s="251"/>
      <c r="EA20" s="251"/>
      <c r="EB20" s="251"/>
      <c r="EC20" s="251"/>
      <c r="ED20" s="251"/>
      <c r="EE20" s="251"/>
      <c r="EF20" s="251"/>
      <c r="EG20" s="251"/>
      <c r="EH20" s="251"/>
      <c r="EI20" s="251"/>
      <c r="EJ20" s="251"/>
      <c r="EK20" s="251"/>
      <c r="EL20" s="251"/>
      <c r="EM20" s="251"/>
      <c r="EN20" s="251"/>
      <c r="EO20" s="251"/>
      <c r="EP20" s="251"/>
      <c r="EQ20" s="251"/>
      <c r="ER20" s="251"/>
      <c r="ES20" s="251"/>
      <c r="ET20" s="251"/>
      <c r="EU20" s="251"/>
      <c r="EV20" s="251"/>
      <c r="EW20" s="251"/>
      <c r="EX20" s="251"/>
      <c r="EY20" s="251"/>
      <c r="EZ20" s="251"/>
      <c r="FA20" s="251"/>
      <c r="FB20" s="251"/>
      <c r="FC20" s="251"/>
      <c r="FD20" s="251"/>
      <c r="FE20" s="251"/>
      <c r="FF20" s="251"/>
      <c r="FG20" s="251"/>
      <c r="FH20" s="251"/>
      <c r="FI20" s="251"/>
      <c r="FJ20" s="251"/>
      <c r="FK20" s="251"/>
      <c r="FL20" s="251"/>
      <c r="FM20" s="251"/>
      <c r="FN20" s="251"/>
      <c r="FO20" s="251"/>
      <c r="FP20" s="251"/>
      <c r="FQ20" s="251"/>
      <c r="FR20" s="251"/>
      <c r="FS20" s="251"/>
      <c r="FT20" s="251"/>
      <c r="FU20" s="251"/>
      <c r="FV20" s="251"/>
      <c r="FW20" s="251"/>
      <c r="FX20" s="251"/>
      <c r="FY20" s="251"/>
      <c r="FZ20" s="251"/>
      <c r="GA20" s="251"/>
      <c r="GB20" s="251"/>
      <c r="GC20" s="251"/>
      <c r="GD20" s="251"/>
      <c r="GE20" s="251"/>
      <c r="GF20" s="251"/>
      <c r="GG20" s="251"/>
      <c r="GH20" s="251"/>
      <c r="GI20" s="251"/>
      <c r="GJ20" s="251"/>
      <c r="GK20" s="251"/>
      <c r="GL20" s="251"/>
      <c r="GM20" s="251"/>
      <c r="GN20" s="251"/>
      <c r="GO20" s="251"/>
      <c r="GP20" s="251"/>
      <c r="GQ20" s="251"/>
      <c r="GR20" s="251"/>
      <c r="GS20" s="251"/>
      <c r="GT20" s="251"/>
      <c r="GU20" s="251"/>
      <c r="GV20" s="251"/>
      <c r="GW20" s="251"/>
      <c r="GX20" s="251"/>
      <c r="GY20" s="251"/>
      <c r="GZ20" s="251"/>
      <c r="HA20" s="251"/>
      <c r="HB20" s="251"/>
      <c r="HC20" s="251"/>
      <c r="HD20" s="251"/>
      <c r="HE20" s="251"/>
      <c r="HF20" s="251"/>
      <c r="HG20" s="251"/>
      <c r="HH20" s="251"/>
      <c r="HI20" s="251"/>
      <c r="HJ20" s="251"/>
      <c r="HK20" s="251"/>
      <c r="HL20" s="251"/>
      <c r="HM20" s="251"/>
      <c r="HN20" s="251"/>
      <c r="HO20" s="251"/>
      <c r="HP20" s="251"/>
      <c r="HQ20" s="251"/>
      <c r="HR20" s="251"/>
      <c r="HS20" s="251"/>
      <c r="HT20" s="251"/>
      <c r="HU20" s="251"/>
      <c r="HV20" s="251"/>
      <c r="HW20" s="251"/>
      <c r="HX20" s="251"/>
      <c r="HY20" s="251"/>
      <c r="HZ20" s="251"/>
      <c r="IA20" s="251"/>
      <c r="IB20" s="251"/>
      <c r="IC20" s="251"/>
      <c r="ID20" s="251"/>
      <c r="IE20" s="251"/>
      <c r="IF20" s="251"/>
      <c r="IG20" s="251"/>
      <c r="IH20" s="251"/>
      <c r="II20" s="251"/>
      <c r="IJ20" s="251"/>
      <c r="IK20" s="251"/>
      <c r="IL20" s="251"/>
      <c r="IM20" s="251"/>
      <c r="IN20" s="251"/>
    </row>
    <row r="21" spans="1:248" ht="46.15" customHeight="1" thickBot="1">
      <c r="B21" s="491" t="s">
        <v>6</v>
      </c>
      <c r="C21" s="492"/>
      <c r="D21" s="493"/>
      <c r="E21" s="494"/>
      <c r="F21" s="492"/>
      <c r="G21" s="493"/>
      <c r="H21" s="494"/>
      <c r="I21" s="492"/>
      <c r="J21" s="493"/>
      <c r="K21" s="494"/>
      <c r="L21" s="492"/>
      <c r="M21" s="493"/>
      <c r="N21" s="494"/>
      <c r="O21" s="495"/>
      <c r="P21" s="496"/>
      <c r="Q21" s="492"/>
      <c r="R21" s="493"/>
      <c r="S21" s="494"/>
      <c r="T21" s="492"/>
      <c r="U21" s="493"/>
      <c r="V21" s="494"/>
      <c r="W21" s="492"/>
      <c r="X21" s="493"/>
      <c r="Y21" s="494"/>
      <c r="Z21" s="492"/>
      <c r="AA21" s="493"/>
      <c r="AB21" s="494"/>
      <c r="AC21" s="495"/>
      <c r="AD21" s="496"/>
      <c r="AE21" s="251"/>
      <c r="AF21" s="1126"/>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1"/>
      <c r="BM21" s="251"/>
      <c r="BN21" s="251"/>
      <c r="BO21" s="251"/>
      <c r="BP21" s="251"/>
      <c r="BQ21" s="251"/>
      <c r="BR21" s="251"/>
      <c r="BS21" s="251"/>
      <c r="BT21" s="251"/>
      <c r="BU21" s="251"/>
      <c r="BV21" s="251"/>
      <c r="BW21" s="251"/>
      <c r="BX21" s="251"/>
      <c r="BY21" s="251"/>
      <c r="BZ21" s="251"/>
      <c r="CA21" s="251"/>
      <c r="CB21" s="251"/>
      <c r="CC21" s="251"/>
      <c r="CD21" s="251"/>
      <c r="CE21" s="251"/>
      <c r="CF21" s="251"/>
      <c r="CG21" s="251"/>
      <c r="CH21" s="251"/>
      <c r="CI21" s="251"/>
      <c r="CJ21" s="251"/>
      <c r="CK21" s="251"/>
      <c r="CL21" s="251"/>
      <c r="CM21" s="251"/>
      <c r="CN21" s="251"/>
      <c r="CO21" s="251"/>
      <c r="CP21" s="251"/>
      <c r="CQ21" s="251"/>
      <c r="CR21" s="251"/>
      <c r="CS21" s="251"/>
      <c r="CT21" s="251"/>
      <c r="CU21" s="251"/>
      <c r="CV21" s="251"/>
      <c r="CW21" s="251"/>
      <c r="CX21" s="251"/>
      <c r="CY21" s="251"/>
      <c r="CZ21" s="251"/>
      <c r="DA21" s="251"/>
      <c r="DB21" s="251"/>
      <c r="DC21" s="251"/>
      <c r="DD21" s="251"/>
      <c r="DE21" s="251"/>
      <c r="DF21" s="251"/>
      <c r="DG21" s="251"/>
      <c r="DH21" s="251"/>
      <c r="DI21" s="251"/>
      <c r="DJ21" s="251"/>
      <c r="DK21" s="251"/>
      <c r="DL21" s="251"/>
      <c r="DM21" s="251"/>
      <c r="DN21" s="251"/>
      <c r="DO21" s="251"/>
      <c r="DP21" s="251"/>
      <c r="DQ21" s="251"/>
      <c r="DR21" s="251"/>
      <c r="DS21" s="251"/>
      <c r="DT21" s="251"/>
      <c r="DU21" s="251"/>
      <c r="DV21" s="251"/>
      <c r="DW21" s="251"/>
      <c r="DX21" s="251"/>
      <c r="DY21" s="251"/>
      <c r="DZ21" s="251"/>
      <c r="EA21" s="251"/>
      <c r="EB21" s="251"/>
      <c r="EC21" s="251"/>
      <c r="ED21" s="251"/>
      <c r="EE21" s="251"/>
      <c r="EF21" s="251"/>
      <c r="EG21" s="251"/>
      <c r="EH21" s="251"/>
      <c r="EI21" s="251"/>
      <c r="EJ21" s="251"/>
      <c r="EK21" s="251"/>
      <c r="EL21" s="251"/>
      <c r="EM21" s="251"/>
      <c r="EN21" s="251"/>
      <c r="EO21" s="251"/>
      <c r="EP21" s="251"/>
      <c r="EQ21" s="251"/>
      <c r="ER21" s="251"/>
      <c r="ES21" s="251"/>
      <c r="ET21" s="251"/>
      <c r="EU21" s="251"/>
      <c r="EV21" s="251"/>
      <c r="EW21" s="251"/>
      <c r="EX21" s="251"/>
      <c r="EY21" s="251"/>
      <c r="EZ21" s="251"/>
      <c r="FA21" s="251"/>
      <c r="FB21" s="251"/>
      <c r="FC21" s="251"/>
      <c r="FD21" s="251"/>
      <c r="FE21" s="251"/>
      <c r="FF21" s="251"/>
      <c r="FG21" s="251"/>
      <c r="FH21" s="251"/>
      <c r="FI21" s="251"/>
      <c r="FJ21" s="251"/>
      <c r="FK21" s="251"/>
      <c r="FL21" s="251"/>
      <c r="FM21" s="251"/>
      <c r="FN21" s="251"/>
      <c r="FO21" s="251"/>
      <c r="FP21" s="251"/>
      <c r="FQ21" s="251"/>
      <c r="FR21" s="251"/>
      <c r="FS21" s="251"/>
      <c r="FT21" s="251"/>
      <c r="FU21" s="251"/>
      <c r="FV21" s="251"/>
      <c r="FW21" s="251"/>
      <c r="FX21" s="251"/>
      <c r="FY21" s="251"/>
      <c r="FZ21" s="251"/>
      <c r="GA21" s="251"/>
      <c r="GB21" s="251"/>
      <c r="GC21" s="251"/>
      <c r="GD21" s="251"/>
      <c r="GE21" s="251"/>
      <c r="GF21" s="251"/>
      <c r="GG21" s="251"/>
      <c r="GH21" s="251"/>
      <c r="GI21" s="251"/>
      <c r="GJ21" s="251"/>
      <c r="GK21" s="251"/>
      <c r="GL21" s="251"/>
      <c r="GM21" s="251"/>
      <c r="GN21" s="251"/>
      <c r="GO21" s="251"/>
      <c r="GP21" s="251"/>
      <c r="GQ21" s="251"/>
      <c r="GR21" s="251"/>
      <c r="GS21" s="251"/>
      <c r="GT21" s="251"/>
      <c r="GU21" s="251"/>
      <c r="GV21" s="251"/>
      <c r="GW21" s="251"/>
      <c r="GX21" s="251"/>
      <c r="GY21" s="251"/>
      <c r="GZ21" s="251"/>
      <c r="HA21" s="251"/>
      <c r="HB21" s="251"/>
      <c r="HC21" s="251"/>
      <c r="HD21" s="251"/>
      <c r="HE21" s="251"/>
      <c r="HF21" s="251"/>
      <c r="HG21" s="251"/>
      <c r="HH21" s="251"/>
      <c r="HI21" s="251"/>
      <c r="HJ21" s="251"/>
      <c r="HK21" s="251"/>
      <c r="HL21" s="251"/>
      <c r="HM21" s="251"/>
      <c r="HN21" s="251"/>
      <c r="HO21" s="251"/>
      <c r="HP21" s="251"/>
      <c r="HQ21" s="251"/>
      <c r="HR21" s="251"/>
      <c r="HS21" s="251"/>
      <c r="HT21" s="251"/>
      <c r="HU21" s="251"/>
      <c r="HV21" s="251"/>
      <c r="HW21" s="251"/>
      <c r="HX21" s="251"/>
      <c r="HY21" s="251"/>
      <c r="HZ21" s="251"/>
      <c r="IA21" s="251"/>
      <c r="IB21" s="251"/>
      <c r="IC21" s="251"/>
      <c r="ID21" s="251"/>
      <c r="IE21" s="251"/>
      <c r="IF21" s="251"/>
      <c r="IG21" s="251"/>
      <c r="IH21" s="251"/>
      <c r="II21" s="251"/>
      <c r="IJ21" s="251"/>
      <c r="IK21" s="251"/>
      <c r="IL21" s="251"/>
      <c r="IM21" s="251"/>
      <c r="IN21" s="251"/>
    </row>
    <row r="22" spans="1:248" ht="33" customHeight="1">
      <c r="A22" s="497"/>
      <c r="B22" s="306" t="s">
        <v>579</v>
      </c>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251"/>
      <c r="AF22" s="1126"/>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c r="CX22" s="251"/>
      <c r="CY22" s="251"/>
      <c r="CZ22" s="251"/>
      <c r="DA22" s="251"/>
      <c r="DB22" s="251"/>
      <c r="DC22" s="251"/>
      <c r="DD22" s="251"/>
      <c r="DE22" s="251"/>
      <c r="DF22" s="251"/>
      <c r="DG22" s="251"/>
      <c r="DH22" s="251"/>
      <c r="DI22" s="251"/>
      <c r="DJ22" s="251"/>
      <c r="DK22" s="251"/>
      <c r="DL22" s="251"/>
      <c r="DM22" s="251"/>
      <c r="DN22" s="251"/>
      <c r="DO22" s="251"/>
      <c r="DP22" s="251"/>
      <c r="DQ22" s="251"/>
      <c r="DR22" s="251"/>
      <c r="DS22" s="251"/>
      <c r="DT22" s="251"/>
      <c r="DU22" s="251"/>
      <c r="DV22" s="251"/>
      <c r="DW22" s="251"/>
      <c r="DX22" s="251"/>
      <c r="DY22" s="251"/>
      <c r="DZ22" s="251"/>
      <c r="EA22" s="251"/>
      <c r="EB22" s="251"/>
      <c r="EC22" s="251"/>
      <c r="ED22" s="251"/>
      <c r="EE22" s="251"/>
      <c r="EF22" s="251"/>
      <c r="EG22" s="251"/>
      <c r="EH22" s="251"/>
      <c r="EI22" s="251"/>
      <c r="EJ22" s="251"/>
      <c r="EK22" s="251"/>
      <c r="EL22" s="251"/>
      <c r="EM22" s="251"/>
      <c r="EN22" s="251"/>
      <c r="EO22" s="251"/>
      <c r="EP22" s="251"/>
      <c r="EQ22" s="251"/>
      <c r="ER22" s="251"/>
      <c r="ES22" s="251"/>
      <c r="ET22" s="251"/>
      <c r="EU22" s="251"/>
      <c r="EV22" s="251"/>
      <c r="EW22" s="251"/>
      <c r="EX22" s="251"/>
      <c r="EY22" s="251"/>
      <c r="EZ22" s="251"/>
      <c r="FA22" s="251"/>
      <c r="FB22" s="251"/>
      <c r="FC22" s="251"/>
      <c r="FD22" s="251"/>
      <c r="FE22" s="251"/>
      <c r="FF22" s="251"/>
      <c r="FG22" s="251"/>
      <c r="FH22" s="251"/>
      <c r="FI22" s="251"/>
      <c r="FJ22" s="251"/>
      <c r="FK22" s="251"/>
      <c r="FL22" s="251"/>
      <c r="FM22" s="251"/>
      <c r="FN22" s="251"/>
      <c r="FO22" s="251"/>
      <c r="FP22" s="251"/>
      <c r="FQ22" s="251"/>
      <c r="FR22" s="251"/>
      <c r="FS22" s="251"/>
      <c r="FT22" s="251"/>
      <c r="FU22" s="251"/>
      <c r="FV22" s="251"/>
      <c r="FW22" s="251"/>
      <c r="FX22" s="251"/>
      <c r="FY22" s="251"/>
      <c r="FZ22" s="251"/>
      <c r="GA22" s="251"/>
      <c r="GB22" s="251"/>
      <c r="GC22" s="251"/>
      <c r="GD22" s="251"/>
      <c r="GE22" s="251"/>
      <c r="GF22" s="251"/>
      <c r="GG22" s="251"/>
      <c r="GH22" s="251"/>
      <c r="GI22" s="251"/>
      <c r="GJ22" s="251"/>
      <c r="GK22" s="251"/>
      <c r="GL22" s="251"/>
      <c r="GM22" s="251"/>
      <c r="GN22" s="251"/>
      <c r="GO22" s="251"/>
      <c r="GP22" s="251"/>
      <c r="GQ22" s="251"/>
      <c r="GR22" s="251"/>
      <c r="GS22" s="251"/>
      <c r="GT22" s="251"/>
      <c r="GU22" s="251"/>
      <c r="GV22" s="251"/>
      <c r="GW22" s="251"/>
      <c r="GX22" s="251"/>
      <c r="GY22" s="251"/>
      <c r="GZ22" s="251"/>
      <c r="HA22" s="251"/>
      <c r="HB22" s="251"/>
      <c r="HC22" s="251"/>
      <c r="HD22" s="251"/>
      <c r="HE22" s="251"/>
      <c r="HF22" s="251"/>
      <c r="HG22" s="251"/>
      <c r="HH22" s="251"/>
      <c r="HI22" s="251"/>
      <c r="HJ22" s="251"/>
      <c r="HK22" s="251"/>
      <c r="HL22" s="251"/>
      <c r="HM22" s="251"/>
      <c r="HN22" s="251"/>
      <c r="HO22" s="251"/>
      <c r="HP22" s="251"/>
      <c r="HQ22" s="251"/>
      <c r="HR22" s="251"/>
      <c r="HS22" s="251"/>
      <c r="HT22" s="251"/>
      <c r="HU22" s="251"/>
      <c r="HV22" s="251"/>
      <c r="HW22" s="251"/>
      <c r="HX22" s="251"/>
      <c r="HY22" s="251"/>
      <c r="HZ22" s="251"/>
      <c r="IA22" s="251"/>
      <c r="IB22" s="251"/>
      <c r="IC22" s="251"/>
      <c r="ID22" s="251"/>
      <c r="IE22" s="251"/>
      <c r="IF22" s="251"/>
      <c r="IG22" s="251"/>
      <c r="IH22" s="251"/>
      <c r="II22" s="251"/>
      <c r="IJ22" s="251"/>
      <c r="IK22" s="251"/>
      <c r="IL22" s="251"/>
      <c r="IM22" s="251"/>
      <c r="IN22" s="251"/>
    </row>
    <row r="23" spans="1:248" ht="13.15" customHeight="1">
      <c r="B23" s="499"/>
      <c r="C23" s="49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251"/>
      <c r="AF23" s="1126"/>
      <c r="AG23" s="251"/>
      <c r="AH23" s="251"/>
      <c r="AI23" s="251"/>
      <c r="AJ23" s="251"/>
      <c r="AK23" s="251"/>
      <c r="AL23" s="251"/>
      <c r="AM23" s="251"/>
      <c r="AN23" s="251"/>
      <c r="AO23" s="251"/>
      <c r="AP23" s="251"/>
      <c r="AQ23" s="251"/>
      <c r="AR23" s="251"/>
      <c r="AS23" s="251"/>
      <c r="AT23" s="251"/>
      <c r="AU23" s="251"/>
      <c r="AV23" s="251"/>
      <c r="AW23" s="251"/>
      <c r="AX23" s="251"/>
      <c r="AY23" s="251"/>
      <c r="AZ23" s="251"/>
      <c r="BA23" s="251"/>
      <c r="BB23" s="251"/>
      <c r="BC23" s="251"/>
      <c r="BD23" s="251"/>
      <c r="BE23" s="251"/>
      <c r="BF23" s="251"/>
      <c r="BG23" s="251"/>
      <c r="BH23" s="251"/>
      <c r="BI23" s="251"/>
      <c r="BJ23" s="251"/>
      <c r="BK23" s="251"/>
      <c r="BL23" s="251"/>
      <c r="BM23" s="251"/>
      <c r="BN23" s="251"/>
      <c r="BO23" s="251"/>
      <c r="BP23" s="251"/>
      <c r="BQ23" s="251"/>
      <c r="BR23" s="251"/>
      <c r="BS23" s="251"/>
      <c r="BT23" s="251"/>
      <c r="BU23" s="251"/>
      <c r="BV23" s="251"/>
      <c r="BW23" s="251"/>
      <c r="BX23" s="251"/>
      <c r="BY23" s="251"/>
      <c r="BZ23" s="251"/>
      <c r="CA23" s="251"/>
      <c r="CB23" s="251"/>
      <c r="CC23" s="251"/>
      <c r="CD23" s="251"/>
      <c r="CE23" s="251"/>
      <c r="CF23" s="251"/>
      <c r="CG23" s="251"/>
      <c r="CH23" s="251"/>
      <c r="CI23" s="251"/>
      <c r="CJ23" s="251"/>
      <c r="CK23" s="251"/>
      <c r="CL23" s="251"/>
      <c r="CM23" s="251"/>
      <c r="CN23" s="251"/>
      <c r="CO23" s="251"/>
      <c r="CP23" s="251"/>
      <c r="CQ23" s="251"/>
      <c r="CR23" s="251"/>
      <c r="CS23" s="251"/>
      <c r="CT23" s="251"/>
      <c r="CU23" s="251"/>
      <c r="CV23" s="251"/>
      <c r="CW23" s="251"/>
      <c r="CX23" s="251"/>
      <c r="CY23" s="251"/>
      <c r="CZ23" s="251"/>
      <c r="DA23" s="251"/>
      <c r="DB23" s="251"/>
      <c r="DC23" s="251"/>
      <c r="DD23" s="251"/>
      <c r="DE23" s="251"/>
      <c r="DF23" s="251"/>
      <c r="DG23" s="251"/>
      <c r="DH23" s="251"/>
      <c r="DI23" s="251"/>
      <c r="DJ23" s="251"/>
      <c r="DK23" s="251"/>
      <c r="DL23" s="251"/>
      <c r="DM23" s="251"/>
      <c r="DN23" s="251"/>
      <c r="DO23" s="251"/>
      <c r="DP23" s="251"/>
      <c r="DQ23" s="251"/>
      <c r="DR23" s="251"/>
      <c r="DS23" s="251"/>
      <c r="DT23" s="251"/>
      <c r="DU23" s="251"/>
      <c r="DV23" s="251"/>
      <c r="DW23" s="251"/>
      <c r="DX23" s="251"/>
      <c r="DY23" s="251"/>
      <c r="DZ23" s="251"/>
      <c r="EA23" s="251"/>
      <c r="EB23" s="251"/>
      <c r="EC23" s="251"/>
      <c r="ED23" s="251"/>
      <c r="EE23" s="251"/>
      <c r="EF23" s="251"/>
      <c r="EG23" s="251"/>
      <c r="EH23" s="251"/>
      <c r="EI23" s="251"/>
      <c r="EJ23" s="251"/>
      <c r="EK23" s="251"/>
      <c r="EL23" s="251"/>
      <c r="EM23" s="251"/>
      <c r="EN23" s="251"/>
      <c r="EO23" s="251"/>
      <c r="EP23" s="251"/>
      <c r="EQ23" s="251"/>
      <c r="ER23" s="251"/>
      <c r="ES23" s="251"/>
      <c r="ET23" s="251"/>
      <c r="EU23" s="251"/>
      <c r="EV23" s="251"/>
      <c r="EW23" s="251"/>
      <c r="EX23" s="251"/>
      <c r="EY23" s="251"/>
      <c r="EZ23" s="251"/>
      <c r="FA23" s="251"/>
      <c r="FB23" s="251"/>
      <c r="FC23" s="251"/>
      <c r="FD23" s="251"/>
      <c r="FE23" s="251"/>
      <c r="FF23" s="251"/>
      <c r="FG23" s="251"/>
      <c r="FH23" s="251"/>
      <c r="FI23" s="251"/>
      <c r="FJ23" s="251"/>
      <c r="FK23" s="251"/>
      <c r="FL23" s="251"/>
      <c r="FM23" s="251"/>
      <c r="FN23" s="251"/>
      <c r="FO23" s="251"/>
      <c r="FP23" s="251"/>
      <c r="FQ23" s="251"/>
      <c r="FR23" s="251"/>
      <c r="FS23" s="251"/>
      <c r="FT23" s="251"/>
      <c r="FU23" s="251"/>
      <c r="FV23" s="251"/>
      <c r="FW23" s="251"/>
      <c r="FX23" s="251"/>
      <c r="FY23" s="251"/>
      <c r="FZ23" s="251"/>
      <c r="GA23" s="251"/>
      <c r="GB23" s="251"/>
      <c r="GC23" s="251"/>
      <c r="GD23" s="251"/>
      <c r="GE23" s="251"/>
      <c r="GF23" s="251"/>
      <c r="GG23" s="251"/>
      <c r="GH23" s="251"/>
      <c r="GI23" s="251"/>
      <c r="GJ23" s="251"/>
      <c r="GK23" s="251"/>
      <c r="GL23" s="251"/>
      <c r="GM23" s="251"/>
      <c r="GN23" s="251"/>
      <c r="GO23" s="251"/>
      <c r="GP23" s="251"/>
      <c r="GQ23" s="251"/>
      <c r="GR23" s="251"/>
      <c r="GS23" s="251"/>
      <c r="GT23" s="251"/>
      <c r="GU23" s="251"/>
      <c r="GV23" s="251"/>
      <c r="GW23" s="251"/>
      <c r="GX23" s="251"/>
      <c r="GY23" s="251"/>
      <c r="GZ23" s="251"/>
      <c r="HA23" s="251"/>
      <c r="HB23" s="251"/>
      <c r="HC23" s="251"/>
      <c r="HD23" s="251"/>
      <c r="HE23" s="251"/>
      <c r="HF23" s="251"/>
      <c r="HG23" s="251"/>
      <c r="HH23" s="251"/>
      <c r="HI23" s="251"/>
      <c r="HJ23" s="251"/>
      <c r="HK23" s="251"/>
      <c r="HL23" s="251"/>
      <c r="HM23" s="251"/>
      <c r="HN23" s="251"/>
      <c r="HO23" s="251"/>
      <c r="HP23" s="251"/>
      <c r="HQ23" s="251"/>
      <c r="HR23" s="251"/>
      <c r="HS23" s="251"/>
      <c r="HT23" s="251"/>
      <c r="HU23" s="251"/>
      <c r="HV23" s="251"/>
      <c r="HW23" s="251"/>
      <c r="HX23" s="251"/>
      <c r="HY23" s="251"/>
      <c r="HZ23" s="251"/>
      <c r="IA23" s="251"/>
      <c r="IB23" s="251"/>
      <c r="IC23" s="251"/>
      <c r="ID23" s="251"/>
      <c r="IE23" s="251"/>
      <c r="IF23" s="251"/>
      <c r="IG23" s="251"/>
      <c r="IH23" s="251"/>
      <c r="II23" s="251"/>
      <c r="IJ23" s="251"/>
      <c r="IK23" s="251"/>
      <c r="IL23" s="251"/>
      <c r="IM23" s="251"/>
      <c r="IN23" s="251"/>
    </row>
    <row r="24" spans="1:248" ht="21.75" customHeight="1">
      <c r="B24" s="475"/>
      <c r="C24" s="475"/>
      <c r="D24" s="475"/>
      <c r="E24" s="475"/>
      <c r="F24" s="475"/>
      <c r="G24" s="475"/>
      <c r="H24" s="475"/>
      <c r="I24" s="475"/>
      <c r="J24" s="475"/>
      <c r="K24" s="475"/>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c r="CF24" s="251"/>
      <c r="CG24" s="251"/>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c r="DE24" s="251"/>
      <c r="DF24" s="251"/>
      <c r="DG24" s="251"/>
      <c r="DH24" s="251"/>
      <c r="DI24" s="251"/>
      <c r="DJ24" s="251"/>
      <c r="DK24" s="251"/>
      <c r="DL24" s="251"/>
      <c r="DM24" s="251"/>
      <c r="DN24" s="251"/>
      <c r="DO24" s="251"/>
      <c r="DP24" s="251"/>
      <c r="DQ24" s="251"/>
      <c r="DR24" s="251"/>
      <c r="DS24" s="251"/>
      <c r="DT24" s="251"/>
      <c r="DU24" s="251"/>
      <c r="DV24" s="251"/>
      <c r="DW24" s="251"/>
      <c r="DX24" s="251"/>
      <c r="DY24" s="251"/>
      <c r="DZ24" s="251"/>
      <c r="EA24" s="251"/>
      <c r="EB24" s="251"/>
      <c r="EC24" s="251"/>
      <c r="ED24" s="251"/>
      <c r="EE24" s="251"/>
      <c r="EF24" s="251"/>
      <c r="EG24" s="251"/>
      <c r="EH24" s="251"/>
      <c r="EI24" s="251"/>
      <c r="EJ24" s="251"/>
      <c r="EK24" s="251"/>
      <c r="EL24" s="251"/>
      <c r="EM24" s="251"/>
      <c r="EN24" s="251"/>
      <c r="EO24" s="251"/>
      <c r="EP24" s="251"/>
      <c r="EQ24" s="251"/>
      <c r="ER24" s="251"/>
      <c r="ES24" s="251"/>
      <c r="ET24" s="251"/>
      <c r="EU24" s="251"/>
      <c r="EV24" s="251"/>
      <c r="EW24" s="251"/>
      <c r="EX24" s="251"/>
      <c r="EY24" s="251"/>
      <c r="EZ24" s="251"/>
      <c r="FA24" s="251"/>
      <c r="FB24" s="251"/>
      <c r="FC24" s="251"/>
      <c r="FD24" s="251"/>
      <c r="FE24" s="251"/>
      <c r="FF24" s="251"/>
      <c r="FG24" s="251"/>
      <c r="FH24" s="251"/>
      <c r="FI24" s="251"/>
      <c r="FJ24" s="251"/>
      <c r="FK24" s="251"/>
      <c r="FL24" s="251"/>
      <c r="FM24" s="251"/>
      <c r="FN24" s="251"/>
      <c r="FO24" s="251"/>
      <c r="FP24" s="251"/>
      <c r="FQ24" s="251"/>
      <c r="FR24" s="251"/>
      <c r="FS24" s="251"/>
      <c r="FT24" s="251"/>
      <c r="FU24" s="251"/>
      <c r="FV24" s="251"/>
      <c r="FW24" s="251"/>
      <c r="FX24" s="251"/>
      <c r="FY24" s="251"/>
      <c r="FZ24" s="251"/>
      <c r="GA24" s="251"/>
      <c r="GB24" s="251"/>
      <c r="GC24" s="251"/>
      <c r="GD24" s="251"/>
      <c r="GE24" s="251"/>
      <c r="GF24" s="251"/>
      <c r="GG24" s="251"/>
      <c r="GH24" s="251"/>
      <c r="GI24" s="251"/>
      <c r="GJ24" s="251"/>
      <c r="GK24" s="251"/>
      <c r="GL24" s="251"/>
      <c r="GM24" s="251"/>
      <c r="GN24" s="251"/>
      <c r="GO24" s="251"/>
      <c r="GP24" s="251"/>
      <c r="GQ24" s="251"/>
      <c r="GR24" s="251"/>
      <c r="GS24" s="251"/>
      <c r="GT24" s="251"/>
      <c r="GU24" s="251"/>
      <c r="GV24" s="251"/>
      <c r="GW24" s="251"/>
      <c r="GX24" s="251"/>
      <c r="GY24" s="251"/>
      <c r="GZ24" s="251"/>
      <c r="HA24" s="251"/>
      <c r="HB24" s="251"/>
      <c r="HC24" s="251"/>
      <c r="HD24" s="251"/>
      <c r="HE24" s="251"/>
      <c r="HF24" s="251"/>
      <c r="HG24" s="251"/>
      <c r="HH24" s="251"/>
      <c r="HI24" s="251"/>
      <c r="HJ24" s="251"/>
      <c r="HK24" s="251"/>
      <c r="HL24" s="251"/>
      <c r="HM24" s="251"/>
      <c r="HN24" s="251"/>
      <c r="HO24" s="251"/>
      <c r="HP24" s="251"/>
      <c r="HQ24" s="251"/>
      <c r="HR24" s="251"/>
      <c r="HS24" s="251"/>
      <c r="HT24" s="251"/>
      <c r="HU24" s="251"/>
      <c r="HV24" s="251"/>
      <c r="HW24" s="251"/>
      <c r="HX24" s="251"/>
      <c r="HY24" s="251"/>
      <c r="HZ24" s="251"/>
      <c r="IA24" s="251"/>
      <c r="IB24" s="251"/>
      <c r="IC24" s="251"/>
      <c r="ID24" s="251"/>
      <c r="IE24" s="251"/>
      <c r="IF24" s="251"/>
      <c r="IG24" s="251"/>
      <c r="IH24" s="251"/>
      <c r="II24" s="251"/>
      <c r="IJ24" s="251"/>
      <c r="IK24" s="251"/>
      <c r="IL24" s="251"/>
      <c r="IM24" s="251"/>
      <c r="IN24" s="251"/>
    </row>
    <row r="25" spans="1:248" ht="21.75" customHeight="1">
      <c r="B25" s="475"/>
      <c r="C25" s="475"/>
      <c r="D25" s="475"/>
      <c r="E25" s="475"/>
      <c r="F25" s="475"/>
      <c r="G25" s="475"/>
      <c r="H25" s="475"/>
      <c r="I25" s="475"/>
      <c r="J25" s="475"/>
      <c r="K25" s="475"/>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51"/>
      <c r="BH25" s="251"/>
      <c r="BI25" s="251"/>
      <c r="BJ25" s="251"/>
      <c r="BK25" s="251"/>
      <c r="BL25" s="251"/>
      <c r="BM25" s="251"/>
      <c r="BN25" s="251"/>
      <c r="BO25" s="251"/>
      <c r="BP25" s="251"/>
      <c r="BQ25" s="251"/>
      <c r="BR25" s="251"/>
      <c r="BS25" s="251"/>
      <c r="BT25" s="251"/>
      <c r="BU25" s="251"/>
      <c r="BV25" s="251"/>
      <c r="BW25" s="251"/>
      <c r="BX25" s="251"/>
      <c r="BY25" s="251"/>
      <c r="BZ25" s="251"/>
      <c r="CA25" s="251"/>
      <c r="CB25" s="251"/>
      <c r="CC25" s="251"/>
      <c r="CD25" s="251"/>
      <c r="CE25" s="251"/>
      <c r="CF25" s="251"/>
      <c r="CG25" s="251"/>
      <c r="CH25" s="251"/>
      <c r="CI25" s="251"/>
      <c r="CJ25" s="251"/>
      <c r="CK25" s="251"/>
      <c r="CL25" s="251"/>
      <c r="CM25" s="251"/>
      <c r="CN25" s="251"/>
      <c r="CO25" s="251"/>
      <c r="CP25" s="251"/>
      <c r="CQ25" s="251"/>
      <c r="CR25" s="251"/>
      <c r="CS25" s="251"/>
      <c r="CT25" s="251"/>
      <c r="CU25" s="251"/>
      <c r="CV25" s="251"/>
      <c r="CW25" s="251"/>
      <c r="CX25" s="251"/>
      <c r="CY25" s="251"/>
      <c r="CZ25" s="251"/>
      <c r="DA25" s="251"/>
      <c r="DB25" s="251"/>
      <c r="DC25" s="251"/>
      <c r="DD25" s="251"/>
      <c r="DE25" s="251"/>
      <c r="DF25" s="251"/>
      <c r="DG25" s="251"/>
      <c r="DH25" s="251"/>
      <c r="DI25" s="251"/>
      <c r="DJ25" s="251"/>
      <c r="DK25" s="251"/>
      <c r="DL25" s="251"/>
      <c r="DM25" s="251"/>
      <c r="DN25" s="251"/>
      <c r="DO25" s="251"/>
      <c r="DP25" s="251"/>
      <c r="DQ25" s="251"/>
      <c r="DR25" s="251"/>
      <c r="DS25" s="251"/>
      <c r="DT25" s="251"/>
      <c r="DU25" s="251"/>
      <c r="DV25" s="251"/>
      <c r="DW25" s="251"/>
      <c r="DX25" s="251"/>
      <c r="DY25" s="251"/>
      <c r="DZ25" s="251"/>
      <c r="EA25" s="251"/>
      <c r="EB25" s="251"/>
      <c r="EC25" s="251"/>
      <c r="ED25" s="251"/>
      <c r="EE25" s="251"/>
      <c r="EF25" s="251"/>
      <c r="EG25" s="251"/>
      <c r="EH25" s="251"/>
      <c r="EI25" s="251"/>
      <c r="EJ25" s="251"/>
      <c r="EK25" s="251"/>
      <c r="EL25" s="251"/>
      <c r="EM25" s="251"/>
      <c r="EN25" s="251"/>
      <c r="EO25" s="251"/>
      <c r="EP25" s="251"/>
      <c r="EQ25" s="251"/>
      <c r="ER25" s="251"/>
      <c r="ES25" s="251"/>
      <c r="ET25" s="251"/>
      <c r="EU25" s="251"/>
      <c r="EV25" s="251"/>
      <c r="EW25" s="251"/>
      <c r="EX25" s="251"/>
      <c r="EY25" s="251"/>
      <c r="EZ25" s="251"/>
      <c r="FA25" s="251"/>
      <c r="FB25" s="251"/>
      <c r="FC25" s="251"/>
      <c r="FD25" s="251"/>
      <c r="FE25" s="251"/>
      <c r="FF25" s="251"/>
      <c r="FG25" s="251"/>
      <c r="FH25" s="251"/>
      <c r="FI25" s="251"/>
      <c r="FJ25" s="251"/>
      <c r="FK25" s="251"/>
      <c r="FL25" s="251"/>
      <c r="FM25" s="251"/>
      <c r="FN25" s="251"/>
      <c r="FO25" s="251"/>
      <c r="FP25" s="251"/>
      <c r="FQ25" s="251"/>
      <c r="FR25" s="251"/>
      <c r="FS25" s="251"/>
      <c r="FT25" s="251"/>
      <c r="FU25" s="251"/>
      <c r="FV25" s="251"/>
      <c r="FW25" s="251"/>
      <c r="FX25" s="251"/>
      <c r="FY25" s="251"/>
      <c r="FZ25" s="251"/>
      <c r="GA25" s="251"/>
      <c r="GB25" s="251"/>
      <c r="GC25" s="251"/>
      <c r="GD25" s="251"/>
      <c r="GE25" s="251"/>
      <c r="GF25" s="251"/>
      <c r="GG25" s="251"/>
      <c r="GH25" s="251"/>
      <c r="GI25" s="251"/>
      <c r="GJ25" s="251"/>
      <c r="GK25" s="251"/>
      <c r="GL25" s="251"/>
      <c r="GM25" s="251"/>
      <c r="GN25" s="251"/>
      <c r="GO25" s="251"/>
      <c r="GP25" s="251"/>
      <c r="GQ25" s="251"/>
      <c r="GR25" s="251"/>
      <c r="GS25" s="251"/>
      <c r="GT25" s="251"/>
      <c r="GU25" s="251"/>
      <c r="GV25" s="251"/>
      <c r="GW25" s="251"/>
      <c r="GX25" s="251"/>
      <c r="GY25" s="251"/>
      <c r="GZ25" s="251"/>
      <c r="HA25" s="251"/>
      <c r="HB25" s="251"/>
      <c r="HC25" s="251"/>
      <c r="HD25" s="251"/>
      <c r="HE25" s="251"/>
      <c r="HF25" s="251"/>
      <c r="HG25" s="251"/>
      <c r="HH25" s="251"/>
      <c r="HI25" s="251"/>
      <c r="HJ25" s="251"/>
      <c r="HK25" s="251"/>
      <c r="HL25" s="251"/>
      <c r="HM25" s="251"/>
      <c r="HN25" s="251"/>
      <c r="HO25" s="251"/>
      <c r="HP25" s="251"/>
      <c r="HQ25" s="251"/>
      <c r="HR25" s="251"/>
      <c r="HS25" s="251"/>
      <c r="HT25" s="251"/>
      <c r="HU25" s="251"/>
      <c r="HV25" s="251"/>
      <c r="HW25" s="251"/>
      <c r="HX25" s="251"/>
      <c r="HY25" s="251"/>
      <c r="HZ25" s="251"/>
      <c r="IA25" s="251"/>
      <c r="IB25" s="251"/>
      <c r="IC25" s="251"/>
      <c r="ID25" s="251"/>
      <c r="IE25" s="251"/>
      <c r="IF25" s="251"/>
      <c r="IG25" s="251"/>
      <c r="IH25" s="251"/>
      <c r="II25" s="251"/>
      <c r="IJ25" s="251"/>
      <c r="IK25" s="251"/>
      <c r="IL25" s="251"/>
      <c r="IM25" s="251"/>
      <c r="IN25" s="251"/>
    </row>
    <row r="26" spans="1:248" ht="19.5" customHeight="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1"/>
      <c r="BL26" s="251"/>
      <c r="BM26" s="251"/>
      <c r="BN26" s="251"/>
      <c r="BO26" s="251"/>
      <c r="BP26" s="251"/>
      <c r="BQ26" s="251"/>
      <c r="BR26" s="251"/>
      <c r="BS26" s="251"/>
      <c r="BT26" s="251"/>
      <c r="BU26" s="251"/>
      <c r="BV26" s="251"/>
      <c r="BW26" s="251"/>
      <c r="BX26" s="251"/>
      <c r="BY26" s="251"/>
      <c r="BZ26" s="251"/>
      <c r="CA26" s="251"/>
      <c r="CB26" s="251"/>
      <c r="CC26" s="251"/>
      <c r="CD26" s="251"/>
      <c r="CE26" s="251"/>
      <c r="CF26" s="251"/>
      <c r="CG26" s="251"/>
      <c r="CH26" s="251"/>
      <c r="CI26" s="251"/>
      <c r="CJ26" s="251"/>
      <c r="CK26" s="251"/>
      <c r="CL26" s="251"/>
      <c r="CM26" s="251"/>
      <c r="CN26" s="251"/>
      <c r="CO26" s="251"/>
      <c r="CP26" s="251"/>
      <c r="CQ26" s="251"/>
      <c r="CR26" s="251"/>
      <c r="CS26" s="251"/>
      <c r="CT26" s="251"/>
      <c r="CU26" s="251"/>
      <c r="CV26" s="251"/>
      <c r="CW26" s="251"/>
      <c r="CX26" s="251"/>
      <c r="CY26" s="251"/>
      <c r="CZ26" s="251"/>
      <c r="DA26" s="251"/>
      <c r="DB26" s="251"/>
      <c r="DC26" s="251"/>
      <c r="DD26" s="251"/>
      <c r="DE26" s="251"/>
      <c r="DF26" s="251"/>
      <c r="DG26" s="251"/>
      <c r="DH26" s="251"/>
      <c r="DI26" s="251"/>
      <c r="DJ26" s="251"/>
      <c r="DK26" s="251"/>
      <c r="DL26" s="251"/>
      <c r="DM26" s="251"/>
      <c r="DN26" s="251"/>
      <c r="DO26" s="251"/>
      <c r="DP26" s="251"/>
      <c r="DQ26" s="251"/>
      <c r="DR26" s="251"/>
      <c r="DS26" s="251"/>
      <c r="DT26" s="251"/>
      <c r="DU26" s="251"/>
      <c r="DV26" s="251"/>
      <c r="DW26" s="251"/>
      <c r="DX26" s="251"/>
      <c r="DY26" s="251"/>
      <c r="DZ26" s="251"/>
      <c r="EA26" s="251"/>
      <c r="EB26" s="251"/>
      <c r="EC26" s="251"/>
      <c r="ED26" s="251"/>
      <c r="EE26" s="251"/>
      <c r="EF26" s="251"/>
      <c r="EG26" s="251"/>
      <c r="EH26" s="251"/>
      <c r="EI26" s="251"/>
      <c r="EJ26" s="251"/>
      <c r="EK26" s="251"/>
      <c r="EL26" s="251"/>
      <c r="EM26" s="251"/>
      <c r="EN26" s="251"/>
      <c r="EO26" s="251"/>
      <c r="EP26" s="251"/>
      <c r="EQ26" s="251"/>
      <c r="ER26" s="251"/>
      <c r="ES26" s="251"/>
      <c r="ET26" s="251"/>
      <c r="EU26" s="251"/>
      <c r="EV26" s="251"/>
      <c r="EW26" s="251"/>
      <c r="EX26" s="251"/>
      <c r="EY26" s="251"/>
      <c r="EZ26" s="251"/>
      <c r="FA26" s="251"/>
      <c r="FB26" s="251"/>
      <c r="FC26" s="251"/>
      <c r="FD26" s="251"/>
      <c r="FE26" s="251"/>
      <c r="FF26" s="251"/>
      <c r="FG26" s="251"/>
      <c r="FH26" s="251"/>
      <c r="FI26" s="251"/>
      <c r="FJ26" s="251"/>
      <c r="FK26" s="251"/>
      <c r="FL26" s="251"/>
      <c r="FM26" s="251"/>
      <c r="FN26" s="251"/>
      <c r="FO26" s="251"/>
      <c r="FP26" s="251"/>
      <c r="FQ26" s="251"/>
      <c r="FR26" s="251"/>
      <c r="FS26" s="251"/>
      <c r="FT26" s="251"/>
      <c r="FU26" s="251"/>
      <c r="FV26" s="251"/>
      <c r="FW26" s="251"/>
      <c r="FX26" s="251"/>
      <c r="FY26" s="251"/>
      <c r="FZ26" s="251"/>
      <c r="GA26" s="251"/>
      <c r="GB26" s="251"/>
      <c r="GC26" s="251"/>
      <c r="GD26" s="251"/>
      <c r="GE26" s="251"/>
      <c r="GF26" s="251"/>
      <c r="GG26" s="251"/>
      <c r="GH26" s="251"/>
      <c r="GI26" s="251"/>
      <c r="GJ26" s="251"/>
      <c r="GK26" s="251"/>
      <c r="GL26" s="251"/>
      <c r="GM26" s="251"/>
      <c r="GN26" s="251"/>
      <c r="GO26" s="251"/>
      <c r="GP26" s="251"/>
      <c r="GQ26" s="251"/>
      <c r="GR26" s="251"/>
      <c r="GS26" s="251"/>
      <c r="GT26" s="251"/>
      <c r="GU26" s="251"/>
      <c r="GV26" s="251"/>
      <c r="GW26" s="251"/>
      <c r="GX26" s="251"/>
      <c r="GY26" s="251"/>
      <c r="GZ26" s="251"/>
      <c r="HA26" s="251"/>
      <c r="HB26" s="251"/>
      <c r="HC26" s="251"/>
      <c r="HD26" s="251"/>
      <c r="HE26" s="251"/>
      <c r="HF26" s="251"/>
      <c r="HG26" s="251"/>
      <c r="HH26" s="251"/>
      <c r="HI26" s="251"/>
      <c r="HJ26" s="251"/>
      <c r="HK26" s="251"/>
      <c r="HL26" s="251"/>
      <c r="HM26" s="251"/>
      <c r="HN26" s="251"/>
      <c r="HO26" s="251"/>
      <c r="HP26" s="251"/>
      <c r="HQ26" s="251"/>
      <c r="HR26" s="251"/>
      <c r="HS26" s="251"/>
      <c r="HT26" s="251"/>
      <c r="HU26" s="251"/>
      <c r="HV26" s="251"/>
      <c r="HW26" s="251"/>
      <c r="HX26" s="251"/>
      <c r="HY26" s="251"/>
      <c r="HZ26" s="251"/>
      <c r="IA26" s="251"/>
      <c r="IB26" s="251"/>
      <c r="IC26" s="251"/>
      <c r="ID26" s="251"/>
      <c r="IE26" s="251"/>
      <c r="IF26" s="251"/>
      <c r="IG26" s="251"/>
      <c r="IH26" s="251"/>
      <c r="II26" s="251"/>
      <c r="IJ26" s="251"/>
      <c r="IK26" s="251"/>
      <c r="IL26" s="251"/>
      <c r="IM26" s="251"/>
      <c r="IN26" s="251"/>
    </row>
    <row r="27" spans="1:248" ht="19.5" customHeight="1"/>
    <row r="28" spans="1:248" ht="19.5" customHeight="1"/>
  </sheetData>
  <mergeCells count="16">
    <mergeCell ref="AF19:AF23"/>
    <mergeCell ref="B2:AD2"/>
    <mergeCell ref="B3:AD3"/>
    <mergeCell ref="B6:B8"/>
    <mergeCell ref="C6:P6"/>
    <mergeCell ref="Q6:AD6"/>
    <mergeCell ref="C7:E7"/>
    <mergeCell ref="F7:H7"/>
    <mergeCell ref="I7:K7"/>
    <mergeCell ref="L7:N7"/>
    <mergeCell ref="O7:P7"/>
    <mergeCell ref="Q7:S7"/>
    <mergeCell ref="T7:V7"/>
    <mergeCell ref="W7:Y7"/>
    <mergeCell ref="Z7:AB7"/>
    <mergeCell ref="AC7:AD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zoomScale="70" zoomScaleNormal="70" workbookViewId="0">
      <selection activeCell="D14" sqref="D14"/>
    </sheetView>
  </sheetViews>
  <sheetFormatPr defaultRowHeight="12.75"/>
  <cols>
    <col min="1" max="1" width="39.5703125" customWidth="1"/>
    <col min="2" max="2" width="16.5703125" customWidth="1"/>
    <col min="3" max="9" width="18.140625" customWidth="1"/>
    <col min="257" max="257" width="50.85546875" customWidth="1"/>
    <col min="258" max="265" width="18.140625" customWidth="1"/>
    <col min="513" max="513" width="50.85546875" customWidth="1"/>
    <col min="514" max="521" width="18.140625" customWidth="1"/>
    <col min="769" max="769" width="50.85546875" customWidth="1"/>
    <col min="770" max="777" width="18.140625" customWidth="1"/>
    <col min="1025" max="1025" width="50.85546875" customWidth="1"/>
    <col min="1026" max="1033" width="18.140625" customWidth="1"/>
    <col min="1281" max="1281" width="50.85546875" customWidth="1"/>
    <col min="1282" max="1289" width="18.140625" customWidth="1"/>
    <col min="1537" max="1537" width="50.85546875" customWidth="1"/>
    <col min="1538" max="1545" width="18.140625" customWidth="1"/>
    <col min="1793" max="1793" width="50.85546875" customWidth="1"/>
    <col min="1794" max="1801" width="18.140625" customWidth="1"/>
    <col min="2049" max="2049" width="50.85546875" customWidth="1"/>
    <col min="2050" max="2057" width="18.140625" customWidth="1"/>
    <col min="2305" max="2305" width="50.85546875" customWidth="1"/>
    <col min="2306" max="2313" width="18.140625" customWidth="1"/>
    <col min="2561" max="2561" width="50.85546875" customWidth="1"/>
    <col min="2562" max="2569" width="18.140625" customWidth="1"/>
    <col min="2817" max="2817" width="50.85546875" customWidth="1"/>
    <col min="2818" max="2825" width="18.140625" customWidth="1"/>
    <col min="3073" max="3073" width="50.85546875" customWidth="1"/>
    <col min="3074" max="3081" width="18.140625" customWidth="1"/>
    <col min="3329" max="3329" width="50.85546875" customWidth="1"/>
    <col min="3330" max="3337" width="18.140625" customWidth="1"/>
    <col min="3585" max="3585" width="50.85546875" customWidth="1"/>
    <col min="3586" max="3593" width="18.140625" customWidth="1"/>
    <col min="3841" max="3841" width="50.85546875" customWidth="1"/>
    <col min="3842" max="3849" width="18.140625" customWidth="1"/>
    <col min="4097" max="4097" width="50.85546875" customWidth="1"/>
    <col min="4098" max="4105" width="18.140625" customWidth="1"/>
    <col min="4353" max="4353" width="50.85546875" customWidth="1"/>
    <col min="4354" max="4361" width="18.140625" customWidth="1"/>
    <col min="4609" max="4609" width="50.85546875" customWidth="1"/>
    <col min="4610" max="4617" width="18.140625" customWidth="1"/>
    <col min="4865" max="4865" width="50.85546875" customWidth="1"/>
    <col min="4866" max="4873" width="18.140625" customWidth="1"/>
    <col min="5121" max="5121" width="50.85546875" customWidth="1"/>
    <col min="5122" max="5129" width="18.140625" customWidth="1"/>
    <col min="5377" max="5377" width="50.85546875" customWidth="1"/>
    <col min="5378" max="5385" width="18.140625" customWidth="1"/>
    <col min="5633" max="5633" width="50.85546875" customWidth="1"/>
    <col min="5634" max="5641" width="18.140625" customWidth="1"/>
    <col min="5889" max="5889" width="50.85546875" customWidth="1"/>
    <col min="5890" max="5897" width="18.140625" customWidth="1"/>
    <col min="6145" max="6145" width="50.85546875" customWidth="1"/>
    <col min="6146" max="6153" width="18.140625" customWidth="1"/>
    <col min="6401" max="6401" width="50.85546875" customWidth="1"/>
    <col min="6402" max="6409" width="18.140625" customWidth="1"/>
    <col min="6657" max="6657" width="50.85546875" customWidth="1"/>
    <col min="6658" max="6665" width="18.140625" customWidth="1"/>
    <col min="6913" max="6913" width="50.85546875" customWidth="1"/>
    <col min="6914" max="6921" width="18.140625" customWidth="1"/>
    <col min="7169" max="7169" width="50.85546875" customWidth="1"/>
    <col min="7170" max="7177" width="18.140625" customWidth="1"/>
    <col min="7425" max="7425" width="50.85546875" customWidth="1"/>
    <col min="7426" max="7433" width="18.140625" customWidth="1"/>
    <col min="7681" max="7681" width="50.85546875" customWidth="1"/>
    <col min="7682" max="7689" width="18.140625" customWidth="1"/>
    <col min="7937" max="7937" width="50.85546875" customWidth="1"/>
    <col min="7938" max="7945" width="18.140625" customWidth="1"/>
    <col min="8193" max="8193" width="50.85546875" customWidth="1"/>
    <col min="8194" max="8201" width="18.140625" customWidth="1"/>
    <col min="8449" max="8449" width="50.85546875" customWidth="1"/>
    <col min="8450" max="8457" width="18.140625" customWidth="1"/>
    <col min="8705" max="8705" width="50.85546875" customWidth="1"/>
    <col min="8706" max="8713" width="18.140625" customWidth="1"/>
    <col min="8961" max="8961" width="50.85546875" customWidth="1"/>
    <col min="8962" max="8969" width="18.140625" customWidth="1"/>
    <col min="9217" max="9217" width="50.85546875" customWidth="1"/>
    <col min="9218" max="9225" width="18.140625" customWidth="1"/>
    <col min="9473" max="9473" width="50.85546875" customWidth="1"/>
    <col min="9474" max="9481" width="18.140625" customWidth="1"/>
    <col min="9729" max="9729" width="50.85546875" customWidth="1"/>
    <col min="9730" max="9737" width="18.140625" customWidth="1"/>
    <col min="9985" max="9985" width="50.85546875" customWidth="1"/>
    <col min="9986" max="9993" width="18.140625" customWidth="1"/>
    <col min="10241" max="10241" width="50.85546875" customWidth="1"/>
    <col min="10242" max="10249" width="18.140625" customWidth="1"/>
    <col min="10497" max="10497" width="50.85546875" customWidth="1"/>
    <col min="10498" max="10505" width="18.140625" customWidth="1"/>
    <col min="10753" max="10753" width="50.85546875" customWidth="1"/>
    <col min="10754" max="10761" width="18.140625" customWidth="1"/>
    <col min="11009" max="11009" width="50.85546875" customWidth="1"/>
    <col min="11010" max="11017" width="18.140625" customWidth="1"/>
    <col min="11265" max="11265" width="50.85546875" customWidth="1"/>
    <col min="11266" max="11273" width="18.140625" customWidth="1"/>
    <col min="11521" max="11521" width="50.85546875" customWidth="1"/>
    <col min="11522" max="11529" width="18.140625" customWidth="1"/>
    <col min="11777" max="11777" width="50.85546875" customWidth="1"/>
    <col min="11778" max="11785" width="18.140625" customWidth="1"/>
    <col min="12033" max="12033" width="50.85546875" customWidth="1"/>
    <col min="12034" max="12041" width="18.140625" customWidth="1"/>
    <col min="12289" max="12289" width="50.85546875" customWidth="1"/>
    <col min="12290" max="12297" width="18.140625" customWidth="1"/>
    <col min="12545" max="12545" width="50.85546875" customWidth="1"/>
    <col min="12546" max="12553" width="18.140625" customWidth="1"/>
    <col min="12801" max="12801" width="50.85546875" customWidth="1"/>
    <col min="12802" max="12809" width="18.140625" customWidth="1"/>
    <col min="13057" max="13057" width="50.85546875" customWidth="1"/>
    <col min="13058" max="13065" width="18.140625" customWidth="1"/>
    <col min="13313" max="13313" width="50.85546875" customWidth="1"/>
    <col min="13314" max="13321" width="18.140625" customWidth="1"/>
    <col min="13569" max="13569" width="50.85546875" customWidth="1"/>
    <col min="13570" max="13577" width="18.140625" customWidth="1"/>
    <col min="13825" max="13825" width="50.85546875" customWidth="1"/>
    <col min="13826" max="13833" width="18.140625" customWidth="1"/>
    <col min="14081" max="14081" width="50.85546875" customWidth="1"/>
    <col min="14082" max="14089" width="18.140625" customWidth="1"/>
    <col min="14337" max="14337" width="50.85546875" customWidth="1"/>
    <col min="14338" max="14345" width="18.140625" customWidth="1"/>
    <col min="14593" max="14593" width="50.85546875" customWidth="1"/>
    <col min="14594" max="14601" width="18.140625" customWidth="1"/>
    <col min="14849" max="14849" width="50.85546875" customWidth="1"/>
    <col min="14850" max="14857" width="18.140625" customWidth="1"/>
    <col min="15105" max="15105" width="50.85546875" customWidth="1"/>
    <col min="15106" max="15113" width="18.140625" customWidth="1"/>
    <col min="15361" max="15361" width="50.85546875" customWidth="1"/>
    <col min="15362" max="15369" width="18.140625" customWidth="1"/>
    <col min="15617" max="15617" width="50.85546875" customWidth="1"/>
    <col min="15618" max="15625" width="18.140625" customWidth="1"/>
    <col min="15873" max="15873" width="50.85546875" customWidth="1"/>
    <col min="15874" max="15881" width="18.140625" customWidth="1"/>
    <col min="16129" max="16129" width="50.85546875" customWidth="1"/>
    <col min="16130" max="16137" width="18.140625" customWidth="1"/>
  </cols>
  <sheetData>
    <row r="2" spans="1:9" ht="18">
      <c r="A2" s="612" t="s">
        <v>594</v>
      </c>
    </row>
    <row r="3" spans="1:9" ht="20.25">
      <c r="A3" s="1139" t="s">
        <v>581</v>
      </c>
      <c r="B3" s="1139"/>
      <c r="C3" s="1139"/>
      <c r="D3" s="1139"/>
      <c r="E3" s="1139"/>
      <c r="F3" s="1139"/>
      <c r="G3" s="1139"/>
      <c r="H3" s="1139"/>
      <c r="I3" s="1139"/>
    </row>
    <row r="6" spans="1:9" s="441" customFormat="1">
      <c r="A6" s="1140" t="s">
        <v>582</v>
      </c>
      <c r="B6" s="500" t="s">
        <v>583</v>
      </c>
      <c r="C6" s="500" t="s">
        <v>441</v>
      </c>
      <c r="D6" s="500" t="s">
        <v>443</v>
      </c>
      <c r="E6" s="500" t="s">
        <v>445</v>
      </c>
      <c r="F6" s="500" t="s">
        <v>447</v>
      </c>
      <c r="G6" s="500" t="s">
        <v>449</v>
      </c>
      <c r="H6" s="500" t="s">
        <v>451</v>
      </c>
      <c r="I6" s="500" t="s">
        <v>453</v>
      </c>
    </row>
    <row r="7" spans="1:9" s="502" customFormat="1" ht="76.5" customHeight="1">
      <c r="A7" s="1140"/>
      <c r="B7" s="501" t="s">
        <v>524</v>
      </c>
      <c r="C7" s="501" t="s">
        <v>584</v>
      </c>
      <c r="D7" s="501" t="s">
        <v>4</v>
      </c>
      <c r="E7" s="501" t="s">
        <v>585</v>
      </c>
      <c r="F7" s="501" t="s">
        <v>586</v>
      </c>
      <c r="G7" s="501" t="s">
        <v>587</v>
      </c>
      <c r="H7" s="501" t="s">
        <v>539</v>
      </c>
      <c r="I7" s="501" t="s">
        <v>540</v>
      </c>
    </row>
    <row r="8" spans="1:9" ht="21.75" customHeight="1">
      <c r="A8" s="503"/>
      <c r="B8" s="503"/>
      <c r="C8" s="503"/>
      <c r="D8" s="503"/>
      <c r="E8" s="503"/>
      <c r="F8" s="503"/>
      <c r="G8" s="503"/>
      <c r="H8" s="503"/>
      <c r="I8" s="503"/>
    </row>
    <row r="9" spans="1:9" ht="21.75" customHeight="1">
      <c r="A9" s="503"/>
      <c r="B9" s="503"/>
      <c r="C9" s="503"/>
      <c r="D9" s="503"/>
      <c r="E9" s="503"/>
      <c r="F9" s="503"/>
      <c r="G9" s="503"/>
      <c r="H9" s="503"/>
      <c r="I9" s="503"/>
    </row>
    <row r="10" spans="1:9" ht="21.75" customHeight="1">
      <c r="A10" s="503"/>
      <c r="B10" s="503"/>
      <c r="C10" s="503"/>
      <c r="D10" s="503"/>
      <c r="E10" s="503"/>
      <c r="F10" s="503"/>
      <c r="G10" s="503"/>
      <c r="H10" s="503"/>
      <c r="I10" s="503"/>
    </row>
    <row r="11" spans="1:9" ht="21.75" customHeight="1">
      <c r="A11" s="503"/>
      <c r="B11" s="503"/>
      <c r="C11" s="503"/>
      <c r="D11" s="503"/>
      <c r="E11" s="503"/>
      <c r="F11" s="503"/>
      <c r="G11" s="503"/>
      <c r="H11" s="503"/>
      <c r="I11" s="503"/>
    </row>
    <row r="12" spans="1:9" ht="21.75" customHeight="1">
      <c r="A12" s="503"/>
      <c r="B12" s="503"/>
      <c r="C12" s="503"/>
      <c r="D12" s="503"/>
      <c r="E12" s="503"/>
      <c r="F12" s="503"/>
      <c r="G12" s="503"/>
      <c r="H12" s="503"/>
      <c r="I12" s="503"/>
    </row>
    <row r="13" spans="1:9" ht="21.75" customHeight="1">
      <c r="A13" s="503"/>
      <c r="B13" s="503"/>
      <c r="C13" s="503"/>
      <c r="D13" s="503"/>
      <c r="E13" s="503"/>
      <c r="F13" s="503"/>
      <c r="G13" s="503"/>
      <c r="H13" s="503"/>
      <c r="I13" s="503"/>
    </row>
    <row r="14" spans="1:9" ht="21.75" customHeight="1">
      <c r="A14" s="503"/>
      <c r="B14" s="503"/>
      <c r="C14" s="503"/>
      <c r="D14" s="503"/>
      <c r="E14" s="503"/>
      <c r="F14" s="503"/>
      <c r="G14" s="503"/>
      <c r="H14" s="503"/>
      <c r="I14" s="503"/>
    </row>
    <row r="15" spans="1:9" ht="21.75" customHeight="1">
      <c r="A15" s="503"/>
      <c r="B15" s="503"/>
      <c r="C15" s="503"/>
      <c r="D15" s="503"/>
      <c r="E15" s="503"/>
      <c r="F15" s="503"/>
      <c r="G15" s="503"/>
      <c r="H15" s="503"/>
      <c r="I15" s="503"/>
    </row>
    <row r="16" spans="1:9" ht="21.75" customHeight="1">
      <c r="A16" s="503"/>
      <c r="B16" s="503"/>
      <c r="C16" s="503"/>
      <c r="D16" s="503"/>
      <c r="E16" s="503"/>
      <c r="F16" s="503"/>
      <c r="G16" s="503"/>
      <c r="H16" s="503"/>
      <c r="I16" s="503"/>
    </row>
    <row r="17" spans="1:9" ht="21.75" customHeight="1">
      <c r="A17" s="503"/>
      <c r="B17" s="503"/>
      <c r="C17" s="503"/>
      <c r="D17" s="503"/>
      <c r="E17" s="503"/>
      <c r="F17" s="503"/>
      <c r="G17" s="503"/>
      <c r="H17" s="503"/>
      <c r="I17" s="503"/>
    </row>
    <row r="18" spans="1:9" ht="21.75" customHeight="1">
      <c r="A18" s="503"/>
      <c r="B18" s="503"/>
      <c r="C18" s="503"/>
      <c r="D18" s="503"/>
      <c r="E18" s="503"/>
      <c r="F18" s="503"/>
      <c r="G18" s="503"/>
      <c r="H18" s="503"/>
      <c r="I18" s="503"/>
    </row>
    <row r="19" spans="1:9" ht="21.75" customHeight="1">
      <c r="A19" s="503"/>
      <c r="B19" s="503"/>
      <c r="C19" s="503"/>
      <c r="D19" s="503"/>
      <c r="E19" s="503"/>
      <c r="F19" s="503"/>
      <c r="G19" s="503"/>
      <c r="H19" s="503"/>
      <c r="I19" s="503"/>
    </row>
    <row r="20" spans="1:9" ht="21.75" customHeight="1">
      <c r="A20" s="503"/>
      <c r="B20" s="503"/>
      <c r="C20" s="503"/>
      <c r="D20" s="503"/>
      <c r="E20" s="503"/>
      <c r="F20" s="503"/>
      <c r="G20" s="503"/>
      <c r="H20" s="503"/>
      <c r="I20" s="503"/>
    </row>
    <row r="21" spans="1:9" ht="21.75" customHeight="1">
      <c r="A21" s="503"/>
      <c r="B21" s="503"/>
      <c r="C21" s="503"/>
      <c r="D21" s="503"/>
      <c r="E21" s="503"/>
      <c r="F21" s="503"/>
      <c r="G21" s="503"/>
      <c r="H21" s="503"/>
      <c r="I21" s="503"/>
    </row>
    <row r="22" spans="1:9" s="506" customFormat="1" ht="21.75" customHeight="1">
      <c r="A22" s="504" t="s">
        <v>588</v>
      </c>
      <c r="B22" s="505"/>
      <c r="C22" s="505"/>
      <c r="D22" s="505"/>
      <c r="E22" s="505"/>
      <c r="F22" s="505"/>
      <c r="G22" s="505"/>
      <c r="H22" s="505"/>
      <c r="I22" s="505"/>
    </row>
    <row r="23" spans="1:9" s="506" customFormat="1" ht="21.75" customHeight="1">
      <c r="A23" s="504" t="s">
        <v>589</v>
      </c>
      <c r="B23" s="505"/>
      <c r="C23" s="505"/>
      <c r="D23" s="505"/>
      <c r="E23" s="505"/>
      <c r="F23" s="505"/>
      <c r="G23" s="505"/>
      <c r="H23" s="505"/>
      <c r="I23" s="505"/>
    </row>
    <row r="24" spans="1:9" s="506" customFormat="1" ht="21.75" customHeight="1">
      <c r="A24" s="504" t="s">
        <v>590</v>
      </c>
      <c r="B24" s="505"/>
      <c r="C24" s="505"/>
      <c r="D24" s="505"/>
      <c r="E24" s="505"/>
      <c r="F24" s="505"/>
      <c r="G24" s="505"/>
      <c r="H24" s="505"/>
      <c r="I24" s="505"/>
    </row>
    <row r="25" spans="1:9" s="506" customFormat="1" ht="21.75" customHeight="1">
      <c r="A25" s="504" t="s">
        <v>591</v>
      </c>
      <c r="B25" s="505"/>
      <c r="C25" s="505"/>
      <c r="D25" s="505"/>
      <c r="E25" s="505"/>
      <c r="F25" s="505"/>
      <c r="G25" s="505"/>
      <c r="H25" s="505"/>
      <c r="I25" s="505"/>
    </row>
    <row r="26" spans="1:9" s="506" customFormat="1" ht="15.75" customHeight="1">
      <c r="A26" s="507"/>
      <c r="B26" s="508"/>
      <c r="C26" s="508"/>
      <c r="D26" s="508"/>
      <c r="E26" s="508"/>
      <c r="F26" s="508"/>
      <c r="G26" s="508"/>
      <c r="H26" s="508"/>
      <c r="I26" s="508"/>
    </row>
    <row r="27" spans="1:9" ht="63.75">
      <c r="A27" s="406" t="s">
        <v>592</v>
      </c>
      <c r="B27" s="88"/>
      <c r="C27" s="88"/>
      <c r="D27" s="88"/>
      <c r="E27" s="88"/>
      <c r="F27" s="88"/>
      <c r="G27" s="88"/>
      <c r="H27" s="88"/>
      <c r="I27" s="90" t="s">
        <v>593</v>
      </c>
    </row>
  </sheetData>
  <mergeCells count="2">
    <mergeCell ref="A3:I3"/>
    <mergeCell ref="A6:A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F6" sqref="F6"/>
    </sheetView>
  </sheetViews>
  <sheetFormatPr defaultRowHeight="12.75"/>
  <cols>
    <col min="1" max="1" width="20.5703125" style="127" customWidth="1"/>
    <col min="2" max="2" width="31.28515625" style="127" bestFit="1" customWidth="1"/>
    <col min="3" max="6" width="14" style="127" customWidth="1"/>
    <col min="7" max="16384" width="9.140625" style="127"/>
  </cols>
  <sheetData>
    <row r="1" spans="1:8" ht="15" customHeight="1">
      <c r="B1" s="193" t="s">
        <v>326</v>
      </c>
    </row>
    <row r="2" spans="1:8" ht="15" customHeight="1">
      <c r="F2" s="128" t="s">
        <v>239</v>
      </c>
    </row>
    <row r="3" spans="1:8" ht="15" customHeight="1">
      <c r="A3" s="812" t="s">
        <v>240</v>
      </c>
      <c r="B3" s="812"/>
      <c r="C3" s="812"/>
      <c r="D3" s="812"/>
      <c r="E3" s="812"/>
      <c r="F3" s="812"/>
    </row>
    <row r="4" spans="1:8" s="129" customFormat="1" ht="15" customHeight="1">
      <c r="A4" s="130" t="s">
        <v>241</v>
      </c>
      <c r="B4" s="86"/>
      <c r="C4" s="86"/>
      <c r="D4" s="86"/>
      <c r="E4" s="194"/>
      <c r="F4" s="86"/>
      <c r="G4" s="86"/>
      <c r="H4" s="86"/>
    </row>
    <row r="5" spans="1:8" s="129" customFormat="1" ht="15" customHeight="1">
      <c r="A5" s="130" t="s">
        <v>242</v>
      </c>
      <c r="B5" s="86"/>
      <c r="C5" s="86"/>
      <c r="D5" s="86"/>
      <c r="E5" s="194"/>
      <c r="F5" s="86"/>
      <c r="G5" s="86"/>
      <c r="H5" s="86"/>
    </row>
    <row r="6" spans="1:8" s="129" customFormat="1" ht="15" customHeight="1">
      <c r="A6" s="130" t="s">
        <v>243</v>
      </c>
      <c r="B6" s="86"/>
      <c r="C6" s="86"/>
      <c r="D6" s="86"/>
      <c r="E6" s="194"/>
      <c r="F6" s="86"/>
      <c r="G6" s="86"/>
      <c r="H6" s="133"/>
    </row>
    <row r="7" spans="1:8" ht="32.25" customHeight="1">
      <c r="A7" s="1141"/>
      <c r="B7" s="1141"/>
      <c r="C7" s="134">
        <v>2016</v>
      </c>
      <c r="D7" s="134">
        <v>2017</v>
      </c>
      <c r="E7" s="447" t="s">
        <v>937</v>
      </c>
      <c r="F7" s="447" t="s">
        <v>938</v>
      </c>
    </row>
    <row r="8" spans="1:8" ht="18" customHeight="1">
      <c r="A8" s="1142" t="s">
        <v>244</v>
      </c>
      <c r="B8" s="69" t="s">
        <v>245</v>
      </c>
      <c r="C8" s="195">
        <v>0</v>
      </c>
      <c r="D8" s="136">
        <v>0</v>
      </c>
      <c r="E8" s="136">
        <v>0</v>
      </c>
      <c r="F8" s="136">
        <v>0</v>
      </c>
    </row>
    <row r="9" spans="1:8" ht="18" customHeight="1">
      <c r="A9" s="1048"/>
      <c r="B9" s="67" t="s">
        <v>246</v>
      </c>
      <c r="C9" s="195">
        <v>0</v>
      </c>
      <c r="D9" s="137">
        <v>0</v>
      </c>
      <c r="E9" s="137">
        <v>0</v>
      </c>
      <c r="F9" s="137">
        <v>0</v>
      </c>
    </row>
    <row r="10" spans="1:8" ht="26.25" customHeight="1">
      <c r="A10" s="1049"/>
      <c r="B10" s="68" t="s">
        <v>247</v>
      </c>
      <c r="C10" s="196">
        <v>0</v>
      </c>
      <c r="D10" s="138">
        <v>0</v>
      </c>
      <c r="E10" s="138">
        <v>0</v>
      </c>
      <c r="F10" s="138">
        <v>0</v>
      </c>
    </row>
    <row r="11" spans="1:8" ht="18" customHeight="1">
      <c r="A11" s="1120" t="s">
        <v>248</v>
      </c>
      <c r="B11" s="69" t="s">
        <v>245</v>
      </c>
      <c r="C11" s="197">
        <v>0</v>
      </c>
      <c r="D11" s="136">
        <v>0</v>
      </c>
      <c r="E11" s="136">
        <v>0</v>
      </c>
      <c r="F11" s="136"/>
    </row>
    <row r="12" spans="1:8" ht="18" customHeight="1">
      <c r="A12" s="1044"/>
      <c r="B12" s="67" t="s">
        <v>246</v>
      </c>
      <c r="C12" s="198">
        <v>0</v>
      </c>
      <c r="D12" s="137">
        <v>0</v>
      </c>
      <c r="E12" s="137">
        <v>0</v>
      </c>
      <c r="F12" s="137"/>
    </row>
    <row r="13" spans="1:8" ht="18" customHeight="1">
      <c r="A13" s="1045"/>
      <c r="B13" s="68" t="s">
        <v>247</v>
      </c>
      <c r="C13" s="196">
        <f>SUM(C11:C12)</f>
        <v>0</v>
      </c>
      <c r="D13" s="138">
        <v>0</v>
      </c>
      <c r="E13" s="138">
        <f>SUM(E11:E12)</f>
        <v>0</v>
      </c>
      <c r="F13" s="138">
        <f>SUM(F11:F12)</f>
        <v>0</v>
      </c>
    </row>
    <row r="14" spans="1:8" ht="18" customHeight="1">
      <c r="C14" s="199"/>
      <c r="D14" s="139"/>
      <c r="E14" s="139"/>
      <c r="F14" s="139"/>
    </row>
    <row r="15" spans="1:8" ht="18" customHeight="1">
      <c r="A15" s="1142" t="s">
        <v>249</v>
      </c>
      <c r="B15" s="69" t="s">
        <v>250</v>
      </c>
      <c r="C15" s="197"/>
      <c r="D15" s="136"/>
      <c r="E15" s="136"/>
      <c r="F15" s="136"/>
    </row>
    <row r="16" spans="1:8" ht="18" customHeight="1">
      <c r="A16" s="1048"/>
      <c r="B16" s="67" t="s">
        <v>251</v>
      </c>
      <c r="C16" s="198"/>
      <c r="D16" s="137"/>
      <c r="E16" s="137"/>
      <c r="F16" s="137"/>
    </row>
    <row r="17" spans="1:6" ht="18" customHeight="1">
      <c r="A17" s="1048"/>
      <c r="B17" s="67" t="s">
        <v>252</v>
      </c>
      <c r="C17" s="195"/>
      <c r="D17" s="137"/>
      <c r="E17" s="137"/>
      <c r="F17" s="137"/>
    </row>
    <row r="18" spans="1:6" ht="18" customHeight="1">
      <c r="A18" s="1048"/>
      <c r="B18" s="67" t="s">
        <v>253</v>
      </c>
      <c r="C18" s="195"/>
      <c r="D18" s="137"/>
      <c r="E18" s="137"/>
      <c r="F18" s="137"/>
    </row>
    <row r="19" spans="1:6" ht="18" customHeight="1">
      <c r="A19" s="1048"/>
      <c r="B19" s="67" t="s">
        <v>254</v>
      </c>
      <c r="C19" s="195"/>
      <c r="D19" s="137"/>
      <c r="E19" s="137"/>
      <c r="F19" s="137"/>
    </row>
    <row r="20" spans="1:6" ht="18" customHeight="1">
      <c r="A20" s="1048"/>
      <c r="B20" s="67" t="s">
        <v>255</v>
      </c>
      <c r="C20" s="195"/>
      <c r="D20" s="137"/>
      <c r="E20" s="137"/>
      <c r="F20" s="137"/>
    </row>
    <row r="21" spans="1:6" ht="18" customHeight="1">
      <c r="A21" s="1048"/>
      <c r="B21" s="67" t="s">
        <v>3</v>
      </c>
      <c r="C21" s="195"/>
      <c r="D21" s="137"/>
      <c r="E21" s="137"/>
      <c r="F21" s="137"/>
    </row>
    <row r="22" spans="1:6" ht="18" customHeight="1">
      <c r="A22" s="1049"/>
      <c r="B22" s="68" t="s">
        <v>256</v>
      </c>
      <c r="C22" s="196"/>
      <c r="D22" s="138"/>
      <c r="E22" s="138"/>
      <c r="F22" s="138"/>
    </row>
    <row r="23" spans="1:6" ht="18" customHeight="1">
      <c r="A23" s="1146" t="s">
        <v>257</v>
      </c>
      <c r="B23" s="69" t="s">
        <v>250</v>
      </c>
      <c r="C23" s="197"/>
      <c r="D23" s="136"/>
      <c r="E23" s="136"/>
      <c r="F23" s="136"/>
    </row>
    <row r="24" spans="1:6" ht="18" customHeight="1">
      <c r="A24" s="1147"/>
      <c r="B24" s="67" t="s">
        <v>251</v>
      </c>
      <c r="C24" s="198"/>
      <c r="D24" s="137"/>
      <c r="E24" s="137"/>
      <c r="F24" s="137"/>
    </row>
    <row r="25" spans="1:6" ht="18" customHeight="1">
      <c r="A25" s="1147"/>
      <c r="B25" s="67" t="s">
        <v>252</v>
      </c>
      <c r="C25" s="198"/>
      <c r="D25" s="137"/>
      <c r="E25" s="137"/>
      <c r="F25" s="137"/>
    </row>
    <row r="26" spans="1:6" ht="18" customHeight="1">
      <c r="A26" s="1147"/>
      <c r="B26" s="67" t="s">
        <v>253</v>
      </c>
      <c r="C26" s="198"/>
      <c r="D26" s="137"/>
      <c r="E26" s="137"/>
      <c r="F26" s="137"/>
    </row>
    <row r="27" spans="1:6" ht="18" customHeight="1">
      <c r="A27" s="1147"/>
      <c r="B27" s="67" t="s">
        <v>254</v>
      </c>
      <c r="C27" s="198"/>
      <c r="D27" s="137"/>
      <c r="E27" s="137"/>
      <c r="F27" s="137"/>
    </row>
    <row r="28" spans="1:6" ht="18" customHeight="1">
      <c r="A28" s="1147"/>
      <c r="B28" s="67" t="s">
        <v>255</v>
      </c>
      <c r="C28" s="198"/>
      <c r="D28" s="137"/>
      <c r="E28" s="137"/>
      <c r="F28" s="137"/>
    </row>
    <row r="29" spans="1:6" ht="18" customHeight="1">
      <c r="A29" s="1147"/>
      <c r="B29" s="67" t="s">
        <v>3</v>
      </c>
      <c r="C29" s="198"/>
      <c r="D29" s="137"/>
      <c r="E29" s="137"/>
      <c r="F29" s="137"/>
    </row>
    <row r="30" spans="1:6" ht="18" customHeight="1">
      <c r="A30" s="1148"/>
      <c r="B30" s="68" t="s">
        <v>256</v>
      </c>
      <c r="C30" s="196"/>
      <c r="D30" s="138"/>
      <c r="E30" s="138"/>
      <c r="F30" s="138"/>
    </row>
    <row r="31" spans="1:6" ht="18" customHeight="1">
      <c r="C31" s="199"/>
      <c r="D31" s="139"/>
      <c r="E31" s="139"/>
      <c r="F31" s="139"/>
    </row>
    <row r="32" spans="1:6" ht="18" customHeight="1">
      <c r="A32" s="1120" t="s">
        <v>254</v>
      </c>
      <c r="B32" s="69" t="s">
        <v>258</v>
      </c>
      <c r="C32" s="197"/>
      <c r="D32" s="136"/>
      <c r="E32" s="136"/>
      <c r="F32" s="136"/>
    </row>
    <row r="33" spans="1:6" ht="18" customHeight="1">
      <c r="A33" s="1044"/>
      <c r="B33" s="67" t="s">
        <v>259</v>
      </c>
      <c r="C33" s="198"/>
      <c r="D33" s="137"/>
      <c r="E33" s="137"/>
      <c r="F33" s="137"/>
    </row>
    <row r="34" spans="1:6" ht="18" customHeight="1">
      <c r="A34" s="1044"/>
      <c r="B34" s="74" t="s">
        <v>115</v>
      </c>
      <c r="C34" s="198"/>
      <c r="D34" s="137"/>
      <c r="E34" s="137"/>
      <c r="F34" s="137"/>
    </row>
    <row r="35" spans="1:6" ht="18" customHeight="1">
      <c r="A35" s="1045"/>
      <c r="B35" s="68" t="s">
        <v>260</v>
      </c>
      <c r="C35" s="196"/>
      <c r="D35" s="138"/>
      <c r="E35" s="138"/>
      <c r="F35" s="138">
        <f>SUM(F32:F34)</f>
        <v>0</v>
      </c>
    </row>
    <row r="36" spans="1:6" ht="18" customHeight="1">
      <c r="C36" s="200"/>
    </row>
    <row r="37" spans="1:6" ht="18" customHeight="1">
      <c r="A37" s="1120" t="s">
        <v>261</v>
      </c>
      <c r="B37" s="69" t="s">
        <v>262</v>
      </c>
      <c r="C37" s="197"/>
      <c r="D37" s="136"/>
      <c r="E37" s="136"/>
      <c r="F37" s="136"/>
    </row>
    <row r="38" spans="1:6" ht="18" customHeight="1">
      <c r="A38" s="1044"/>
      <c r="B38" s="67" t="s">
        <v>263</v>
      </c>
      <c r="C38" s="198"/>
      <c r="D38" s="137"/>
      <c r="E38" s="137"/>
      <c r="F38" s="137">
        <f>SUM(F39:F41)</f>
        <v>0</v>
      </c>
    </row>
    <row r="39" spans="1:6" ht="18" customHeight="1">
      <c r="A39" s="1044"/>
      <c r="B39" s="140" t="s">
        <v>264</v>
      </c>
      <c r="C39" s="198"/>
      <c r="D39" s="137"/>
      <c r="E39" s="137"/>
      <c r="F39" s="137"/>
    </row>
    <row r="40" spans="1:6" ht="18" customHeight="1">
      <c r="A40" s="1044"/>
      <c r="B40" s="140" t="s">
        <v>265</v>
      </c>
      <c r="C40" s="198"/>
      <c r="D40" s="137"/>
      <c r="E40" s="137"/>
      <c r="F40" s="137"/>
    </row>
    <row r="41" spans="1:6" ht="18" customHeight="1">
      <c r="A41" s="1044"/>
      <c r="B41" s="140" t="s">
        <v>266</v>
      </c>
      <c r="C41" s="198"/>
      <c r="D41" s="137"/>
      <c r="E41" s="137"/>
      <c r="F41" s="137"/>
    </row>
    <row r="42" spans="1:6" ht="18" customHeight="1">
      <c r="A42" s="1045"/>
      <c r="B42" s="68" t="s">
        <v>267</v>
      </c>
      <c r="C42" s="196"/>
      <c r="D42" s="138"/>
      <c r="E42" s="138"/>
      <c r="F42" s="138"/>
    </row>
    <row r="43" spans="1:6" ht="4.5" customHeight="1">
      <c r="C43" s="200"/>
    </row>
    <row r="44" spans="1:6" ht="21" customHeight="1">
      <c r="A44" s="1143" t="s">
        <v>922</v>
      </c>
      <c r="B44" s="72" t="s">
        <v>268</v>
      </c>
      <c r="C44" s="141"/>
      <c r="D44" s="142"/>
      <c r="E44" s="143"/>
      <c r="F44" s="144"/>
    </row>
    <row r="45" spans="1:6" ht="21" customHeight="1">
      <c r="A45" s="1144"/>
      <c r="B45" s="70" t="s">
        <v>269</v>
      </c>
      <c r="C45" s="145"/>
      <c r="D45" s="146"/>
      <c r="E45" s="147"/>
      <c r="F45" s="144"/>
    </row>
    <row r="46" spans="1:6" ht="21" customHeight="1">
      <c r="A46" s="1144"/>
      <c r="B46" s="148" t="s">
        <v>264</v>
      </c>
      <c r="C46" s="145"/>
      <c r="D46" s="146"/>
      <c r="E46" s="147"/>
      <c r="F46" s="144"/>
    </row>
    <row r="47" spans="1:6" ht="21" customHeight="1">
      <c r="A47" s="1144"/>
      <c r="B47" s="148" t="s">
        <v>265</v>
      </c>
      <c r="C47" s="145"/>
      <c r="D47" s="146"/>
      <c r="E47" s="147"/>
      <c r="F47" s="144"/>
    </row>
    <row r="48" spans="1:6" ht="21" customHeight="1">
      <c r="A48" s="1144"/>
      <c r="B48" s="148" t="s">
        <v>266</v>
      </c>
      <c r="C48" s="145"/>
      <c r="D48" s="146"/>
      <c r="E48" s="147"/>
      <c r="F48" s="144"/>
    </row>
    <row r="49" spans="1:6" ht="21" customHeight="1">
      <c r="A49" s="1145"/>
      <c r="B49" s="71" t="s">
        <v>270</v>
      </c>
      <c r="C49" s="149"/>
      <c r="D49" s="150"/>
      <c r="E49" s="151"/>
      <c r="F49" s="144"/>
    </row>
  </sheetData>
  <mergeCells count="9">
    <mergeCell ref="A3:F3"/>
    <mergeCell ref="A7:B7"/>
    <mergeCell ref="A8:A10"/>
    <mergeCell ref="A11:A13"/>
    <mergeCell ref="A44:A49"/>
    <mergeCell ref="A15:A22"/>
    <mergeCell ref="A23:A30"/>
    <mergeCell ref="A32:A35"/>
    <mergeCell ref="A37:A42"/>
  </mergeCells>
  <phoneticPr fontId="4" type="noConversion"/>
  <pageMargins left="0.75" right="0.75" top="1" bottom="1" header="0.5" footer="0.5"/>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8"/>
  <sheetViews>
    <sheetView workbookViewId="0">
      <selection activeCell="M17" sqref="M17"/>
    </sheetView>
  </sheetViews>
  <sheetFormatPr defaultRowHeight="12.75"/>
  <cols>
    <col min="1" max="1" width="9.140625" style="127"/>
    <col min="2" max="2" width="13.140625" style="161" customWidth="1"/>
    <col min="3" max="3" width="13.5703125" style="127" bestFit="1" customWidth="1"/>
    <col min="4" max="5" width="12.28515625" style="127" customWidth="1"/>
    <col min="6" max="6" width="15.140625" style="127" customWidth="1"/>
    <col min="7" max="7" width="14.140625" style="127" customWidth="1"/>
    <col min="8" max="8" width="13.5703125" style="127" customWidth="1"/>
    <col min="9" max="9" width="13" style="127" customWidth="1"/>
    <col min="10" max="10" width="13.28515625" style="127" customWidth="1"/>
    <col min="11" max="11" width="13.140625" style="127" customWidth="1"/>
    <col min="12" max="16384" width="9.140625" style="127"/>
  </cols>
  <sheetData>
    <row r="2" spans="1:11" ht="14.25">
      <c r="B2" s="152"/>
    </row>
    <row r="3" spans="1:11" ht="14.25">
      <c r="B3" s="152" t="s">
        <v>272</v>
      </c>
    </row>
    <row r="4" spans="1:11" ht="14.25">
      <c r="B4" s="152" t="s">
        <v>326</v>
      </c>
    </row>
    <row r="8" spans="1:11">
      <c r="B8" s="127"/>
      <c r="F8" s="153"/>
      <c r="K8" s="128" t="s">
        <v>273</v>
      </c>
    </row>
    <row r="9" spans="1:11">
      <c r="A9" s="812" t="s">
        <v>274</v>
      </c>
      <c r="B9" s="812"/>
      <c r="C9" s="812"/>
      <c r="D9" s="812"/>
      <c r="E9" s="812"/>
      <c r="F9" s="812"/>
      <c r="G9" s="812"/>
      <c r="H9" s="812"/>
      <c r="I9" s="812"/>
      <c r="J9" s="812"/>
      <c r="K9" s="812"/>
    </row>
    <row r="10" spans="1:11" s="129" customFormat="1" ht="18.75" customHeight="1">
      <c r="A10" s="130" t="s">
        <v>241</v>
      </c>
      <c r="B10" s="131"/>
      <c r="C10" s="131"/>
      <c r="D10" s="131"/>
      <c r="E10" s="132"/>
      <c r="F10" s="131"/>
      <c r="G10" s="131"/>
      <c r="H10" s="86"/>
    </row>
    <row r="11" spans="1:11" s="129" customFormat="1" ht="18.75" customHeight="1">
      <c r="A11" s="130" t="s">
        <v>242</v>
      </c>
      <c r="B11" s="131"/>
      <c r="C11" s="131"/>
      <c r="D11" s="131"/>
      <c r="E11" s="132"/>
      <c r="F11" s="131"/>
      <c r="G11" s="131"/>
      <c r="H11" s="86"/>
    </row>
    <row r="12" spans="1:11" s="129" customFormat="1" ht="18.75" customHeight="1">
      <c r="A12" s="130" t="s">
        <v>243</v>
      </c>
      <c r="B12" s="131"/>
      <c r="C12" s="131"/>
      <c r="D12" s="131"/>
      <c r="E12" s="132"/>
      <c r="F12" s="131"/>
      <c r="G12" s="131"/>
      <c r="H12" s="133"/>
    </row>
    <row r="13" spans="1:11" ht="31.5" customHeight="1">
      <c r="A13" s="1154"/>
      <c r="B13" s="1154"/>
      <c r="C13" s="1154"/>
      <c r="D13" s="1155">
        <v>2016</v>
      </c>
      <c r="E13" s="1155"/>
      <c r="F13" s="1155">
        <v>2017</v>
      </c>
      <c r="G13" s="1155"/>
      <c r="H13" s="1156" t="s">
        <v>939</v>
      </c>
      <c r="I13" s="1156"/>
      <c r="J13" s="1156" t="s">
        <v>940</v>
      </c>
      <c r="K13" s="1156"/>
    </row>
    <row r="14" spans="1:11" ht="31.5" customHeight="1">
      <c r="A14" s="1154"/>
      <c r="B14" s="1154"/>
      <c r="C14" s="1154"/>
      <c r="D14" s="135" t="s">
        <v>275</v>
      </c>
      <c r="E14" s="135" t="s">
        <v>276</v>
      </c>
      <c r="F14" s="135" t="s">
        <v>275</v>
      </c>
      <c r="G14" s="135" t="s">
        <v>276</v>
      </c>
      <c r="H14" s="135" t="s">
        <v>275</v>
      </c>
      <c r="I14" s="135" t="s">
        <v>276</v>
      </c>
      <c r="J14" s="135" t="s">
        <v>275</v>
      </c>
      <c r="K14" s="135" t="s">
        <v>276</v>
      </c>
    </row>
    <row r="15" spans="1:11" ht="23.25" customHeight="1">
      <c r="A15" s="1142" t="s">
        <v>277</v>
      </c>
      <c r="B15" s="1149" t="s">
        <v>278</v>
      </c>
      <c r="C15" s="69" t="s">
        <v>127</v>
      </c>
      <c r="D15" s="154"/>
      <c r="E15" s="154"/>
      <c r="F15" s="154"/>
      <c r="G15" s="154"/>
      <c r="H15" s="154"/>
      <c r="I15" s="154"/>
      <c r="J15" s="154"/>
      <c r="K15" s="154"/>
    </row>
    <row r="16" spans="1:11" ht="23.25" customHeight="1">
      <c r="A16" s="1160"/>
      <c r="B16" s="1150"/>
      <c r="C16" s="68" t="s">
        <v>279</v>
      </c>
      <c r="D16" s="155"/>
      <c r="E16" s="155"/>
      <c r="F16" s="155"/>
      <c r="G16" s="155"/>
      <c r="H16" s="155"/>
      <c r="I16" s="155"/>
      <c r="J16" s="155"/>
      <c r="K16" s="155"/>
    </row>
    <row r="17" spans="1:11" ht="23.25" customHeight="1">
      <c r="A17" s="1160"/>
      <c r="B17" s="1149" t="s">
        <v>280</v>
      </c>
      <c r="C17" s="69" t="s">
        <v>127</v>
      </c>
      <c r="D17" s="154"/>
      <c r="E17" s="154"/>
      <c r="F17" s="154"/>
      <c r="G17" s="154"/>
      <c r="H17" s="154"/>
      <c r="I17" s="154"/>
      <c r="J17" s="154"/>
      <c r="K17" s="154"/>
    </row>
    <row r="18" spans="1:11" ht="23.25" customHeight="1">
      <c r="A18" s="1160"/>
      <c r="B18" s="1150"/>
      <c r="C18" s="68" t="s">
        <v>279</v>
      </c>
      <c r="D18" s="155"/>
      <c r="E18" s="155"/>
      <c r="F18" s="155"/>
      <c r="G18" s="155"/>
      <c r="H18" s="155"/>
      <c r="I18" s="155"/>
      <c r="J18" s="155"/>
      <c r="K18" s="155"/>
    </row>
    <row r="19" spans="1:11" ht="23.25" customHeight="1">
      <c r="A19" s="1160"/>
      <c r="B19" s="1149" t="s">
        <v>281</v>
      </c>
      <c r="C19" s="69" t="s">
        <v>127</v>
      </c>
      <c r="D19" s="154"/>
      <c r="E19" s="154"/>
      <c r="F19" s="154"/>
      <c r="G19" s="154"/>
      <c r="H19" s="154"/>
      <c r="I19" s="154"/>
      <c r="J19" s="154"/>
      <c r="K19" s="154"/>
    </row>
    <row r="20" spans="1:11" ht="23.25" customHeight="1">
      <c r="A20" s="1160"/>
      <c r="B20" s="1150"/>
      <c r="C20" s="68" t="s">
        <v>279</v>
      </c>
      <c r="D20" s="155"/>
      <c r="E20" s="155"/>
      <c r="F20" s="155"/>
      <c r="G20" s="155"/>
      <c r="H20" s="155"/>
      <c r="I20" s="155"/>
      <c r="J20" s="155"/>
      <c r="K20" s="155"/>
    </row>
    <row r="21" spans="1:11" ht="23.25" customHeight="1">
      <c r="A21" s="1160"/>
      <c r="B21" s="1149" t="s">
        <v>282</v>
      </c>
      <c r="C21" s="69" t="s">
        <v>127</v>
      </c>
      <c r="D21" s="154"/>
      <c r="E21" s="154"/>
      <c r="F21" s="154"/>
      <c r="G21" s="154"/>
      <c r="H21" s="154"/>
      <c r="I21" s="154"/>
      <c r="J21" s="154"/>
      <c r="K21" s="154"/>
    </row>
    <row r="22" spans="1:11" ht="23.25" customHeight="1">
      <c r="A22" s="1160"/>
      <c r="B22" s="1150"/>
      <c r="C22" s="68" t="s">
        <v>279</v>
      </c>
      <c r="D22" s="155"/>
      <c r="E22" s="155"/>
      <c r="F22" s="155"/>
      <c r="G22" s="155"/>
      <c r="H22" s="155"/>
      <c r="I22" s="155"/>
      <c r="J22" s="155"/>
      <c r="K22" s="155"/>
    </row>
    <row r="23" spans="1:11" ht="23.25" customHeight="1">
      <c r="A23" s="1160"/>
      <c r="B23" s="1149" t="s">
        <v>283</v>
      </c>
      <c r="C23" s="69" t="s">
        <v>127</v>
      </c>
      <c r="D23" s="154"/>
      <c r="E23" s="154"/>
      <c r="F23" s="154"/>
      <c r="G23" s="154"/>
      <c r="H23" s="154"/>
      <c r="I23" s="154"/>
      <c r="J23" s="154"/>
      <c r="K23" s="154"/>
    </row>
    <row r="24" spans="1:11" ht="23.25" customHeight="1">
      <c r="A24" s="1160"/>
      <c r="B24" s="1150"/>
      <c r="C24" s="68" t="s">
        <v>279</v>
      </c>
      <c r="D24" s="155"/>
      <c r="E24" s="155"/>
      <c r="F24" s="155"/>
      <c r="G24" s="155"/>
      <c r="H24" s="155"/>
      <c r="I24" s="155"/>
      <c r="J24" s="155"/>
      <c r="K24" s="155"/>
    </row>
    <row r="25" spans="1:11" ht="23.25" customHeight="1">
      <c r="A25" s="1160"/>
      <c r="B25" s="1149" t="s">
        <v>284</v>
      </c>
      <c r="C25" s="69" t="s">
        <v>127</v>
      </c>
      <c r="D25" s="154"/>
      <c r="E25" s="154"/>
      <c r="F25" s="154"/>
      <c r="G25" s="154"/>
      <c r="H25" s="154"/>
      <c r="I25" s="154"/>
      <c r="J25" s="154"/>
      <c r="K25" s="154"/>
    </row>
    <row r="26" spans="1:11" ht="23.25" customHeight="1">
      <c r="A26" s="1160"/>
      <c r="B26" s="1150"/>
      <c r="C26" s="68" t="s">
        <v>279</v>
      </c>
      <c r="D26" s="155"/>
      <c r="E26" s="155"/>
      <c r="F26" s="155"/>
      <c r="G26" s="155"/>
      <c r="H26" s="155"/>
      <c r="I26" s="155"/>
      <c r="J26" s="155"/>
      <c r="K26" s="155"/>
    </row>
    <row r="27" spans="1:11" ht="23.25" customHeight="1">
      <c r="A27" s="1160"/>
      <c r="B27" s="1149" t="s">
        <v>285</v>
      </c>
      <c r="C27" s="69" t="s">
        <v>127</v>
      </c>
      <c r="D27" s="154"/>
      <c r="E27" s="154"/>
      <c r="F27" s="154"/>
      <c r="G27" s="154"/>
      <c r="H27" s="154"/>
      <c r="I27" s="154"/>
      <c r="J27" s="154"/>
      <c r="K27" s="154"/>
    </row>
    <row r="28" spans="1:11" ht="23.25" customHeight="1">
      <c r="A28" s="1160"/>
      <c r="B28" s="1150"/>
      <c r="C28" s="68" t="s">
        <v>279</v>
      </c>
      <c r="D28" s="155"/>
      <c r="E28" s="155"/>
      <c r="F28" s="155"/>
      <c r="G28" s="155"/>
      <c r="H28" s="155"/>
      <c r="I28" s="155"/>
      <c r="J28" s="155"/>
      <c r="K28" s="155"/>
    </row>
    <row r="29" spans="1:11" ht="23.25" customHeight="1">
      <c r="A29" s="1160"/>
      <c r="B29" s="1149" t="s">
        <v>286</v>
      </c>
      <c r="C29" s="69" t="s">
        <v>127</v>
      </c>
      <c r="D29" s="154"/>
      <c r="E29" s="154"/>
      <c r="F29" s="154"/>
      <c r="G29" s="154"/>
      <c r="H29" s="154"/>
      <c r="I29" s="154"/>
      <c r="J29" s="154"/>
      <c r="K29" s="154"/>
    </row>
    <row r="30" spans="1:11" ht="23.25" customHeight="1">
      <c r="A30" s="1160"/>
      <c r="B30" s="1150"/>
      <c r="C30" s="68" t="s">
        <v>279</v>
      </c>
      <c r="D30" s="155"/>
      <c r="E30" s="155"/>
      <c r="F30" s="155"/>
      <c r="G30" s="155"/>
      <c r="H30" s="155"/>
      <c r="I30" s="155"/>
      <c r="J30" s="155"/>
      <c r="K30" s="155"/>
    </row>
    <row r="31" spans="1:11" ht="23.25" customHeight="1">
      <c r="A31" s="1160"/>
      <c r="B31" s="1149" t="s">
        <v>287</v>
      </c>
      <c r="C31" s="69" t="s">
        <v>127</v>
      </c>
      <c r="D31" s="154"/>
      <c r="E31" s="154"/>
      <c r="F31" s="154"/>
      <c r="G31" s="154"/>
      <c r="H31" s="154"/>
      <c r="I31" s="154"/>
      <c r="J31" s="154"/>
      <c r="K31" s="154"/>
    </row>
    <row r="32" spans="1:11" ht="23.25" customHeight="1">
      <c r="A32" s="1160"/>
      <c r="B32" s="1150"/>
      <c r="C32" s="68" t="s">
        <v>279</v>
      </c>
      <c r="D32" s="155"/>
      <c r="E32" s="155"/>
      <c r="F32" s="155"/>
      <c r="G32" s="155"/>
      <c r="H32" s="155"/>
      <c r="I32" s="155"/>
      <c r="J32" s="155"/>
      <c r="K32" s="155"/>
    </row>
    <row r="33" spans="1:11" ht="23.25" customHeight="1">
      <c r="A33" s="1160"/>
      <c r="B33" s="1149" t="s">
        <v>288</v>
      </c>
      <c r="C33" s="69" t="s">
        <v>127</v>
      </c>
      <c r="D33" s="154"/>
      <c r="E33" s="154"/>
      <c r="F33" s="154"/>
      <c r="G33" s="154"/>
      <c r="H33" s="154"/>
      <c r="I33" s="154"/>
      <c r="J33" s="154"/>
      <c r="K33" s="154"/>
    </row>
    <row r="34" spans="1:11" ht="23.25" customHeight="1">
      <c r="A34" s="1160"/>
      <c r="B34" s="1150"/>
      <c r="C34" s="68" t="s">
        <v>279</v>
      </c>
      <c r="D34" s="155"/>
      <c r="E34" s="155"/>
      <c r="F34" s="155"/>
      <c r="G34" s="155"/>
      <c r="H34" s="155"/>
      <c r="I34" s="155"/>
      <c r="J34" s="155"/>
      <c r="K34" s="155"/>
    </row>
    <row r="35" spans="1:11" ht="23.25" customHeight="1">
      <c r="A35" s="1160"/>
      <c r="B35" s="1149" t="s">
        <v>289</v>
      </c>
      <c r="C35" s="69" t="s">
        <v>127</v>
      </c>
      <c r="D35" s="154"/>
      <c r="E35" s="154"/>
      <c r="F35" s="154"/>
      <c r="G35" s="154"/>
      <c r="H35" s="154"/>
      <c r="I35" s="154"/>
      <c r="J35" s="154"/>
      <c r="K35" s="154"/>
    </row>
    <row r="36" spans="1:11" ht="23.25" customHeight="1">
      <c r="A36" s="1160"/>
      <c r="B36" s="1150"/>
      <c r="C36" s="68" t="s">
        <v>279</v>
      </c>
      <c r="D36" s="155"/>
      <c r="E36" s="155"/>
      <c r="F36" s="155"/>
      <c r="G36" s="155"/>
      <c r="H36" s="155"/>
      <c r="I36" s="155"/>
      <c r="J36" s="155"/>
      <c r="K36" s="155"/>
    </row>
    <row r="37" spans="1:11" ht="23.25" customHeight="1">
      <c r="A37" s="1160"/>
      <c r="B37" s="1157" t="s">
        <v>290</v>
      </c>
      <c r="C37" s="66" t="s">
        <v>127</v>
      </c>
      <c r="D37" s="156"/>
      <c r="E37" s="156"/>
      <c r="F37" s="156"/>
      <c r="G37" s="156"/>
      <c r="H37" s="156"/>
      <c r="I37" s="156"/>
      <c r="J37" s="156"/>
      <c r="K37" s="156"/>
    </row>
    <row r="38" spans="1:11" ht="23.25" customHeight="1">
      <c r="A38" s="1161"/>
      <c r="B38" s="1150"/>
      <c r="C38" s="68" t="s">
        <v>279</v>
      </c>
      <c r="D38" s="155"/>
      <c r="E38" s="155"/>
      <c r="F38" s="155"/>
      <c r="G38" s="155"/>
      <c r="H38" s="155"/>
      <c r="I38" s="155"/>
      <c r="J38" s="155"/>
      <c r="K38" s="155"/>
    </row>
    <row r="39" spans="1:11" ht="23.25" customHeight="1">
      <c r="A39" s="1158" t="s">
        <v>291</v>
      </c>
      <c r="B39" s="1158"/>
      <c r="C39" s="69" t="s">
        <v>127</v>
      </c>
      <c r="D39" s="156"/>
      <c r="E39" s="156"/>
      <c r="F39" s="154"/>
      <c r="G39" s="154"/>
      <c r="H39" s="154"/>
      <c r="I39" s="154"/>
      <c r="J39" s="154"/>
      <c r="K39" s="154"/>
    </row>
    <row r="40" spans="1:11" ht="23.25" customHeight="1">
      <c r="A40" s="1159"/>
      <c r="B40" s="1159"/>
      <c r="C40" s="68" t="s">
        <v>279</v>
      </c>
      <c r="D40" s="155"/>
      <c r="E40" s="155"/>
      <c r="F40" s="155"/>
      <c r="G40" s="155"/>
      <c r="H40" s="155"/>
      <c r="I40" s="155"/>
      <c r="J40" s="155"/>
      <c r="K40" s="155"/>
    </row>
    <row r="41" spans="1:11" ht="23.25" customHeight="1">
      <c r="A41" s="1149" t="s">
        <v>292</v>
      </c>
      <c r="B41" s="1149"/>
      <c r="C41" s="69" t="s">
        <v>127</v>
      </c>
      <c r="D41" s="154"/>
      <c r="E41" s="154"/>
      <c r="F41" s="154"/>
      <c r="G41" s="154"/>
      <c r="H41" s="154"/>
      <c r="I41" s="154"/>
      <c r="J41" s="154"/>
      <c r="K41" s="154"/>
    </row>
    <row r="42" spans="1:11" ht="23.25" customHeight="1">
      <c r="A42" s="1150"/>
      <c r="B42" s="1150"/>
      <c r="C42" s="68" t="s">
        <v>279</v>
      </c>
      <c r="D42" s="155"/>
      <c r="E42" s="155"/>
      <c r="F42" s="155"/>
      <c r="G42" s="155"/>
      <c r="H42" s="155"/>
      <c r="I42" s="155"/>
      <c r="J42" s="155"/>
      <c r="K42" s="155"/>
    </row>
    <row r="43" spans="1:11" ht="23.25" customHeight="1">
      <c r="A43" s="1149" t="s">
        <v>293</v>
      </c>
      <c r="B43" s="1149"/>
      <c r="C43" s="69" t="s">
        <v>127</v>
      </c>
      <c r="D43" s="154"/>
      <c r="E43" s="154"/>
      <c r="F43" s="154"/>
      <c r="G43" s="154"/>
      <c r="H43" s="154"/>
      <c r="I43" s="154"/>
      <c r="J43" s="154"/>
      <c r="K43" s="154"/>
    </row>
    <row r="44" spans="1:11" ht="23.25" customHeight="1">
      <c r="A44" s="1150"/>
      <c r="B44" s="1150"/>
      <c r="C44" s="68" t="s">
        <v>279</v>
      </c>
      <c r="D44" s="155"/>
      <c r="E44" s="155"/>
      <c r="F44" s="155"/>
      <c r="G44" s="155"/>
      <c r="H44" s="155"/>
      <c r="I44" s="155"/>
      <c r="J44" s="155"/>
      <c r="K44" s="155"/>
    </row>
    <row r="45" spans="1:11" ht="23.25" customHeight="1">
      <c r="A45" s="1151" t="s">
        <v>294</v>
      </c>
      <c r="B45" s="1151"/>
      <c r="C45" s="157" t="s">
        <v>127</v>
      </c>
      <c r="D45" s="1152"/>
      <c r="E45" s="1153"/>
      <c r="F45" s="1152"/>
      <c r="G45" s="1153"/>
      <c r="H45" s="1152"/>
      <c r="I45" s="1153"/>
      <c r="J45" s="1152"/>
      <c r="K45" s="1153"/>
    </row>
    <row r="46" spans="1:11" s="129" customFormat="1" ht="23.25" customHeight="1">
      <c r="A46" s="1163" t="s">
        <v>295</v>
      </c>
      <c r="B46" s="1163"/>
      <c r="C46" s="1163"/>
      <c r="D46" s="158">
        <f t="shared" ref="D46:K46" si="0">D15+D17+D19+D21+D23+D25+D27+D29+D31+D33+D35+D37+D39+D43</f>
        <v>0</v>
      </c>
      <c r="E46" s="158">
        <f t="shared" si="0"/>
        <v>0</v>
      </c>
      <c r="F46" s="158">
        <f t="shared" si="0"/>
        <v>0</v>
      </c>
      <c r="G46" s="158">
        <f t="shared" si="0"/>
        <v>0</v>
      </c>
      <c r="H46" s="158">
        <f t="shared" si="0"/>
        <v>0</v>
      </c>
      <c r="I46" s="158">
        <f t="shared" si="0"/>
        <v>0</v>
      </c>
      <c r="J46" s="158">
        <f t="shared" si="0"/>
        <v>0</v>
      </c>
      <c r="K46" s="158">
        <f t="shared" si="0"/>
        <v>0</v>
      </c>
    </row>
    <row r="47" spans="1:11" s="129" customFormat="1" ht="23.25" customHeight="1">
      <c r="A47" s="1162" t="s">
        <v>296</v>
      </c>
      <c r="B47" s="1162"/>
      <c r="C47" s="1162"/>
      <c r="D47" s="159">
        <f t="shared" ref="D47:K47" si="1">SUM(D15:D44)-D46</f>
        <v>0</v>
      </c>
      <c r="E47" s="159">
        <f t="shared" si="1"/>
        <v>0</v>
      </c>
      <c r="F47" s="159">
        <f t="shared" si="1"/>
        <v>0</v>
      </c>
      <c r="G47" s="159">
        <f t="shared" si="1"/>
        <v>0</v>
      </c>
      <c r="H47" s="159">
        <f t="shared" si="1"/>
        <v>0</v>
      </c>
      <c r="I47" s="159">
        <f t="shared" si="1"/>
        <v>0</v>
      </c>
      <c r="J47" s="159">
        <f t="shared" si="1"/>
        <v>0</v>
      </c>
      <c r="K47" s="159">
        <f t="shared" si="1"/>
        <v>0</v>
      </c>
    </row>
    <row r="48" spans="1:11" ht="12.75" customHeight="1">
      <c r="B48" s="160"/>
    </row>
  </sheetData>
  <mergeCells count="29">
    <mergeCell ref="A47:C47"/>
    <mergeCell ref="F45:G45"/>
    <mergeCell ref="H45:I45"/>
    <mergeCell ref="J45:K45"/>
    <mergeCell ref="A46:C46"/>
    <mergeCell ref="B33:B34"/>
    <mergeCell ref="B35:B36"/>
    <mergeCell ref="B37:B38"/>
    <mergeCell ref="A39:B40"/>
    <mergeCell ref="A15:A38"/>
    <mergeCell ref="B15:B16"/>
    <mergeCell ref="B17:B18"/>
    <mergeCell ref="B23:B24"/>
    <mergeCell ref="A41:B42"/>
    <mergeCell ref="A43:B44"/>
    <mergeCell ref="A45:B45"/>
    <mergeCell ref="D45:E45"/>
    <mergeCell ref="A9:K9"/>
    <mergeCell ref="A13:C14"/>
    <mergeCell ref="D13:E13"/>
    <mergeCell ref="F13:G13"/>
    <mergeCell ref="H13:I13"/>
    <mergeCell ref="J13:K13"/>
    <mergeCell ref="B25:B26"/>
    <mergeCell ref="B27:B28"/>
    <mergeCell ref="B29:B30"/>
    <mergeCell ref="B31:B32"/>
    <mergeCell ref="B19:B20"/>
    <mergeCell ref="B21:B22"/>
  </mergeCells>
  <phoneticPr fontId="4" type="noConversion"/>
  <pageMargins left="0.75" right="0.75" top="1" bottom="1" header="0.5" footer="0.5"/>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opLeftCell="B1" workbookViewId="0">
      <selection activeCell="J10" sqref="J10:N10"/>
    </sheetView>
  </sheetViews>
  <sheetFormatPr defaultRowHeight="12.75"/>
  <cols>
    <col min="1" max="1" width="2.7109375" style="43" hidden="1" customWidth="1"/>
    <col min="2" max="2" width="12.140625" style="43" bestFit="1" customWidth="1"/>
    <col min="3" max="3" width="2.85546875" style="43" bestFit="1" customWidth="1"/>
    <col min="4" max="4" width="45.5703125" style="43" customWidth="1"/>
    <col min="5" max="5" width="15.140625" style="43" customWidth="1"/>
    <col min="6" max="6" width="13" style="43" customWidth="1"/>
    <col min="7" max="7" width="9.5703125" style="43" customWidth="1"/>
    <col min="8" max="8" width="10.7109375" style="43" customWidth="1"/>
    <col min="9" max="9" width="12.42578125" style="43" customWidth="1"/>
    <col min="10" max="10" width="20.5703125" style="43" customWidth="1"/>
    <col min="11" max="13" width="9.140625" style="43"/>
    <col min="14" max="15" width="29.42578125" style="43" customWidth="1"/>
    <col min="16" max="16384" width="9.140625" style="43"/>
  </cols>
  <sheetData>
    <row r="1" spans="2:14" ht="14.25">
      <c r="D1" s="191" t="s">
        <v>337</v>
      </c>
    </row>
    <row r="2" spans="2:14" ht="9.75" customHeight="1"/>
    <row r="3" spans="2:14" ht="9.75" customHeight="1">
      <c r="B3" s="757" t="s">
        <v>35</v>
      </c>
      <c r="C3" s="758" t="s">
        <v>6</v>
      </c>
      <c r="D3" s="758" t="s">
        <v>6</v>
      </c>
      <c r="E3" s="758" t="s">
        <v>6</v>
      </c>
      <c r="F3" s="758" t="s">
        <v>6</v>
      </c>
      <c r="G3" s="758" t="s">
        <v>6</v>
      </c>
      <c r="H3" s="758" t="s">
        <v>6</v>
      </c>
      <c r="I3" s="758" t="s">
        <v>6</v>
      </c>
    </row>
    <row r="4" spans="2:14" ht="15" customHeight="1">
      <c r="B4" s="4" t="s">
        <v>7</v>
      </c>
      <c r="C4" s="4" t="s">
        <v>8</v>
      </c>
      <c r="D4" s="5">
        <v>2019</v>
      </c>
      <c r="E4" s="5" t="s">
        <v>6</v>
      </c>
      <c r="F4" s="6" t="s">
        <v>6</v>
      </c>
      <c r="G4" s="6" t="s">
        <v>6</v>
      </c>
      <c r="H4" s="6" t="s">
        <v>6</v>
      </c>
      <c r="I4" s="6" t="s">
        <v>6</v>
      </c>
    </row>
    <row r="5" spans="2:14" ht="13.5" customHeight="1">
      <c r="B5" s="4" t="s">
        <v>9</v>
      </c>
      <c r="C5" s="4" t="s">
        <v>8</v>
      </c>
      <c r="D5" s="759" t="s">
        <v>10</v>
      </c>
      <c r="E5" s="760" t="s">
        <v>6</v>
      </c>
      <c r="F5" s="760" t="s">
        <v>6</v>
      </c>
      <c r="G5" s="760" t="s">
        <v>6</v>
      </c>
      <c r="H5" s="760" t="s">
        <v>6</v>
      </c>
      <c r="I5" s="761" t="s">
        <v>6</v>
      </c>
    </row>
    <row r="6" spans="2:14" ht="15" customHeight="1" thickBot="1">
      <c r="B6" s="44" t="s">
        <v>36</v>
      </c>
      <c r="C6" s="44" t="s">
        <v>8</v>
      </c>
      <c r="D6" s="759"/>
      <c r="E6" s="760"/>
      <c r="F6" s="760"/>
      <c r="G6" s="760"/>
      <c r="H6" s="760"/>
      <c r="I6" s="761"/>
    </row>
    <row r="7" spans="2:14" s="61" customFormat="1" ht="15.75">
      <c r="B7" s="762" t="s">
        <v>6</v>
      </c>
      <c r="C7" s="763" t="s">
        <v>6</v>
      </c>
      <c r="D7" s="764" t="s">
        <v>6</v>
      </c>
      <c r="E7" s="176">
        <v>2017</v>
      </c>
      <c r="F7" s="176">
        <v>2018</v>
      </c>
      <c r="G7" s="176">
        <v>2019</v>
      </c>
      <c r="H7" s="177" t="s">
        <v>785</v>
      </c>
      <c r="I7" s="178" t="s">
        <v>926</v>
      </c>
      <c r="J7" s="192" t="s">
        <v>566</v>
      </c>
    </row>
    <row r="8" spans="2:14" s="61" customFormat="1" ht="21.75" thickBot="1">
      <c r="B8" s="765" t="s">
        <v>6</v>
      </c>
      <c r="C8" s="766" t="s">
        <v>6</v>
      </c>
      <c r="D8" s="767" t="s">
        <v>6</v>
      </c>
      <c r="E8" s="179" t="s">
        <v>328</v>
      </c>
      <c r="F8" s="179" t="s">
        <v>329</v>
      </c>
      <c r="G8" s="180" t="s">
        <v>37</v>
      </c>
      <c r="H8" s="181" t="s">
        <v>37</v>
      </c>
      <c r="I8" s="182" t="s">
        <v>37</v>
      </c>
    </row>
    <row r="9" spans="2:14" ht="13.5" customHeight="1">
      <c r="B9" s="2" t="s">
        <v>38</v>
      </c>
      <c r="C9" s="755" t="s">
        <v>6</v>
      </c>
      <c r="D9" s="756" t="s">
        <v>6</v>
      </c>
      <c r="E9" s="45" t="s">
        <v>6</v>
      </c>
      <c r="F9" s="45" t="s">
        <v>6</v>
      </c>
      <c r="G9" s="45" t="s">
        <v>6</v>
      </c>
      <c r="H9" s="45" t="s">
        <v>6</v>
      </c>
      <c r="I9" s="46" t="s">
        <v>6</v>
      </c>
    </row>
    <row r="10" spans="2:14" ht="13.5" customHeight="1">
      <c r="B10" s="6" t="s">
        <v>39</v>
      </c>
      <c r="C10" s="5" t="s">
        <v>6</v>
      </c>
      <c r="D10" s="4" t="s">
        <v>6</v>
      </c>
      <c r="E10" s="48"/>
      <c r="F10" s="48"/>
      <c r="G10" s="48"/>
      <c r="H10" s="48"/>
      <c r="I10" s="49"/>
      <c r="J10" s="783" t="s">
        <v>565</v>
      </c>
      <c r="K10" s="784"/>
      <c r="L10" s="784"/>
      <c r="M10" s="784"/>
      <c r="N10" s="785"/>
    </row>
    <row r="11" spans="2:14" ht="13.5" customHeight="1">
      <c r="B11" s="6" t="s">
        <v>40</v>
      </c>
      <c r="C11" s="5" t="s">
        <v>6</v>
      </c>
      <c r="D11" s="4" t="s">
        <v>6</v>
      </c>
      <c r="E11" s="48"/>
      <c r="F11" s="48"/>
      <c r="G11" s="48"/>
      <c r="H11" s="48"/>
      <c r="I11" s="49"/>
      <c r="J11" s="6" t="s">
        <v>102</v>
      </c>
      <c r="K11" s="5"/>
      <c r="L11" s="5"/>
      <c r="M11" s="5"/>
      <c r="N11" s="4"/>
    </row>
    <row r="12" spans="2:14" ht="13.5" customHeight="1">
      <c r="B12" s="6" t="s">
        <v>41</v>
      </c>
      <c r="C12" s="5" t="s">
        <v>6</v>
      </c>
      <c r="D12" s="4" t="s">
        <v>6</v>
      </c>
      <c r="E12" s="48"/>
      <c r="F12" s="48"/>
      <c r="G12" s="48"/>
      <c r="H12" s="48"/>
      <c r="I12" s="49"/>
      <c r="J12" s="786" t="s">
        <v>94</v>
      </c>
      <c r="K12" s="787"/>
      <c r="L12" s="787"/>
      <c r="M12" s="787"/>
      <c r="N12" s="788"/>
    </row>
    <row r="13" spans="2:14" ht="13.5" customHeight="1" thickBot="1">
      <c r="B13" s="768" t="s">
        <v>42</v>
      </c>
      <c r="C13" s="769" t="s">
        <v>6</v>
      </c>
      <c r="D13" s="770" t="s">
        <v>6</v>
      </c>
      <c r="E13" s="48" t="s">
        <v>6</v>
      </c>
      <c r="F13" s="48" t="s">
        <v>6</v>
      </c>
      <c r="G13" s="48" t="s">
        <v>6</v>
      </c>
      <c r="H13" s="48" t="s">
        <v>6</v>
      </c>
      <c r="I13" s="49" t="s">
        <v>6</v>
      </c>
      <c r="J13" s="2" t="s">
        <v>946</v>
      </c>
      <c r="K13" s="789"/>
      <c r="L13" s="789"/>
      <c r="M13" s="789"/>
      <c r="N13" s="790"/>
    </row>
    <row r="14" spans="2:14" ht="13.5" customHeight="1">
      <c r="B14" s="2" t="s">
        <v>43</v>
      </c>
      <c r="C14" s="755" t="s">
        <v>6</v>
      </c>
      <c r="D14" s="756" t="s">
        <v>6</v>
      </c>
      <c r="E14" s="45" t="s">
        <v>6</v>
      </c>
      <c r="F14" s="45" t="s">
        <v>6</v>
      </c>
      <c r="G14" s="45" t="s">
        <v>6</v>
      </c>
      <c r="H14" s="45" t="s">
        <v>6</v>
      </c>
      <c r="I14" s="46" t="s">
        <v>6</v>
      </c>
    </row>
    <row r="15" spans="2:14" ht="13.5" customHeight="1">
      <c r="B15" s="6" t="s">
        <v>44</v>
      </c>
      <c r="C15" s="5" t="s">
        <v>6</v>
      </c>
      <c r="D15" s="4" t="s">
        <v>6</v>
      </c>
      <c r="E15" s="48"/>
      <c r="F15" s="48"/>
      <c r="G15" s="48"/>
      <c r="H15" s="48"/>
      <c r="I15" s="49"/>
      <c r="J15" s="791" t="s">
        <v>95</v>
      </c>
      <c r="K15" s="792"/>
      <c r="L15" s="792"/>
      <c r="M15" s="792"/>
      <c r="N15" s="793"/>
    </row>
    <row r="16" spans="2:14" ht="13.5" customHeight="1">
      <c r="B16" s="6" t="s">
        <v>45</v>
      </c>
      <c r="C16" s="5" t="s">
        <v>6</v>
      </c>
      <c r="D16" s="4" t="s">
        <v>6</v>
      </c>
      <c r="E16" s="48"/>
      <c r="F16" s="48"/>
      <c r="G16" s="48"/>
      <c r="H16" s="48"/>
      <c r="I16" s="49"/>
      <c r="J16" s="791"/>
      <c r="K16" s="792"/>
      <c r="L16" s="792"/>
      <c r="M16" s="792"/>
      <c r="N16" s="793"/>
    </row>
    <row r="17" spans="2:15" ht="13.5" customHeight="1">
      <c r="B17" s="6" t="s">
        <v>46</v>
      </c>
      <c r="C17" s="5" t="s">
        <v>6</v>
      </c>
      <c r="D17" s="4" t="s">
        <v>6</v>
      </c>
      <c r="E17" s="48"/>
      <c r="F17" s="48"/>
      <c r="G17" s="48"/>
      <c r="H17" s="48"/>
      <c r="I17" s="49"/>
      <c r="J17" s="791"/>
      <c r="K17" s="792"/>
      <c r="L17" s="792"/>
      <c r="M17" s="792"/>
      <c r="N17" s="793"/>
    </row>
    <row r="18" spans="2:15" ht="13.5" customHeight="1">
      <c r="B18" s="6" t="s">
        <v>709</v>
      </c>
      <c r="C18" s="5" t="s">
        <v>6</v>
      </c>
      <c r="D18" s="4" t="s">
        <v>6</v>
      </c>
      <c r="E18" s="48"/>
      <c r="F18" s="48"/>
      <c r="G18" s="48"/>
      <c r="H18" s="48"/>
      <c r="I18" s="49"/>
      <c r="J18" s="791"/>
      <c r="K18" s="792"/>
      <c r="L18" s="792"/>
      <c r="M18" s="792"/>
      <c r="N18" s="793"/>
    </row>
    <row r="19" spans="2:15" ht="13.5" customHeight="1">
      <c r="B19" s="6" t="s">
        <v>47</v>
      </c>
      <c r="C19" s="5" t="s">
        <v>6</v>
      </c>
      <c r="D19" s="4" t="s">
        <v>6</v>
      </c>
      <c r="E19" s="48"/>
      <c r="F19" s="48"/>
      <c r="G19" s="48"/>
      <c r="H19" s="48"/>
      <c r="I19" s="49"/>
      <c r="J19" s="791"/>
      <c r="K19" s="792"/>
      <c r="L19" s="792"/>
      <c r="M19" s="792"/>
      <c r="N19" s="793"/>
    </row>
    <row r="20" spans="2:15" ht="13.5" customHeight="1">
      <c r="B20" s="6" t="s">
        <v>48</v>
      </c>
      <c r="C20" s="5" t="s">
        <v>6</v>
      </c>
      <c r="D20" s="4" t="s">
        <v>6</v>
      </c>
      <c r="E20" s="48"/>
      <c r="F20" s="48"/>
      <c r="G20" s="48"/>
      <c r="H20" s="48"/>
      <c r="I20" s="49"/>
      <c r="J20" s="791" t="s">
        <v>95</v>
      </c>
      <c r="K20" s="792"/>
      <c r="L20" s="792"/>
      <c r="M20" s="792"/>
      <c r="N20" s="793"/>
    </row>
    <row r="21" spans="2:15" ht="13.5" customHeight="1">
      <c r="B21" s="6" t="s">
        <v>49</v>
      </c>
      <c r="C21" s="5" t="s">
        <v>6</v>
      </c>
      <c r="D21" s="4" t="s">
        <v>6</v>
      </c>
      <c r="E21" s="48"/>
      <c r="F21" s="48"/>
      <c r="G21" s="48"/>
      <c r="H21" s="48"/>
      <c r="I21" s="49"/>
    </row>
    <row r="22" spans="2:15" ht="13.5" customHeight="1" thickBot="1">
      <c r="B22" s="6" t="s">
        <v>50</v>
      </c>
      <c r="C22" s="5" t="s">
        <v>6</v>
      </c>
      <c r="D22" s="4" t="s">
        <v>6</v>
      </c>
      <c r="E22" s="48"/>
      <c r="F22" s="48"/>
      <c r="G22" s="48"/>
      <c r="H22" s="48"/>
      <c r="I22" s="49"/>
    </row>
    <row r="23" spans="2:15" ht="13.5" customHeight="1">
      <c r="B23" s="2" t="s">
        <v>51</v>
      </c>
      <c r="C23" s="755" t="s">
        <v>6</v>
      </c>
      <c r="D23" s="756" t="s">
        <v>6</v>
      </c>
      <c r="E23" s="45" t="s">
        <v>6</v>
      </c>
      <c r="F23" s="45" t="s">
        <v>6</v>
      </c>
      <c r="G23" s="45" t="s">
        <v>6</v>
      </c>
      <c r="H23" s="45" t="s">
        <v>6</v>
      </c>
      <c r="I23" s="46" t="s">
        <v>6</v>
      </c>
    </row>
    <row r="24" spans="2:15" ht="13.5" customHeight="1">
      <c r="B24" s="6" t="s">
        <v>710</v>
      </c>
      <c r="C24" s="5" t="s">
        <v>6</v>
      </c>
      <c r="D24" s="4" t="s">
        <v>6</v>
      </c>
      <c r="E24" s="51"/>
      <c r="F24" s="51"/>
      <c r="G24" s="51"/>
      <c r="H24" s="51"/>
      <c r="I24" s="52"/>
      <c r="J24" s="794" t="s">
        <v>564</v>
      </c>
      <c r="K24" s="795"/>
      <c r="L24" s="795"/>
      <c r="M24" s="795"/>
      <c r="N24" s="796"/>
    </row>
    <row r="25" spans="2:15" ht="13.5" customHeight="1">
      <c r="B25" s="6" t="s">
        <v>52</v>
      </c>
      <c r="C25" s="5" t="s">
        <v>6</v>
      </c>
      <c r="D25" s="4" t="s">
        <v>6</v>
      </c>
      <c r="E25" s="51" t="s">
        <v>6</v>
      </c>
      <c r="F25" s="51" t="s">
        <v>6</v>
      </c>
      <c r="G25" s="51" t="s">
        <v>6</v>
      </c>
      <c r="H25" s="51" t="s">
        <v>6</v>
      </c>
      <c r="I25" s="52" t="s">
        <v>6</v>
      </c>
      <c r="J25" s="797"/>
      <c r="K25" s="798"/>
      <c r="L25" s="798"/>
      <c r="M25" s="798"/>
      <c r="N25" s="799"/>
    </row>
    <row r="26" spans="2:15" ht="13.5" customHeight="1">
      <c r="B26" s="6" t="s">
        <v>53</v>
      </c>
      <c r="C26" s="5" t="s">
        <v>6</v>
      </c>
      <c r="D26" s="4" t="s">
        <v>6</v>
      </c>
      <c r="E26" s="48" t="s">
        <v>6</v>
      </c>
      <c r="F26" s="48" t="s">
        <v>6</v>
      </c>
      <c r="G26" s="48" t="s">
        <v>6</v>
      </c>
      <c r="H26" s="48" t="s">
        <v>6</v>
      </c>
      <c r="I26" s="49" t="s">
        <v>6</v>
      </c>
      <c r="J26" s="800"/>
      <c r="K26" s="801"/>
      <c r="L26" s="801"/>
      <c r="M26" s="801"/>
      <c r="N26" s="802"/>
    </row>
    <row r="27" spans="2:15" ht="13.5" customHeight="1">
      <c r="B27" s="6" t="s">
        <v>54</v>
      </c>
      <c r="C27" s="5" t="s">
        <v>6</v>
      </c>
      <c r="D27" s="4" t="s">
        <v>6</v>
      </c>
      <c r="E27" s="48" t="s">
        <v>6</v>
      </c>
      <c r="F27" s="48" t="s">
        <v>6</v>
      </c>
      <c r="G27" s="48" t="s">
        <v>6</v>
      </c>
      <c r="H27" s="48" t="s">
        <v>6</v>
      </c>
      <c r="I27" s="49" t="s">
        <v>6</v>
      </c>
      <c r="J27" s="791" t="s">
        <v>6</v>
      </c>
      <c r="K27" s="792"/>
      <c r="L27" s="792"/>
      <c r="M27" s="792"/>
      <c r="N27" s="793"/>
    </row>
    <row r="28" spans="2:15" ht="13.5" customHeight="1">
      <c r="B28" s="6" t="s">
        <v>55</v>
      </c>
      <c r="C28" s="5" t="s">
        <v>6</v>
      </c>
      <c r="D28" s="4" t="s">
        <v>6</v>
      </c>
      <c r="E28" s="48" t="s">
        <v>6</v>
      </c>
      <c r="F28" s="48" t="s">
        <v>6</v>
      </c>
      <c r="G28" s="48" t="s">
        <v>6</v>
      </c>
      <c r="H28" s="48" t="s">
        <v>6</v>
      </c>
      <c r="I28" s="49" t="s">
        <v>6</v>
      </c>
      <c r="J28" s="6" t="s">
        <v>96</v>
      </c>
      <c r="K28" s="5"/>
      <c r="L28" s="5"/>
      <c r="M28" s="5"/>
      <c r="N28" s="4"/>
    </row>
    <row r="29" spans="2:15" ht="13.5" customHeight="1">
      <c r="B29" s="6" t="s">
        <v>56</v>
      </c>
      <c r="C29" s="5" t="s">
        <v>6</v>
      </c>
      <c r="D29" s="4" t="s">
        <v>6</v>
      </c>
      <c r="E29" s="48" t="s">
        <v>6</v>
      </c>
      <c r="F29" s="48" t="s">
        <v>6</v>
      </c>
      <c r="G29" s="48" t="s">
        <v>6</v>
      </c>
      <c r="H29" s="48" t="s">
        <v>6</v>
      </c>
      <c r="I29" s="49" t="s">
        <v>6</v>
      </c>
      <c r="J29" s="6" t="s">
        <v>96</v>
      </c>
      <c r="K29" s="5"/>
      <c r="L29" s="5"/>
      <c r="M29" s="5"/>
      <c r="N29" s="4"/>
    </row>
    <row r="30" spans="2:15" ht="13.5" customHeight="1">
      <c r="B30" s="6" t="s">
        <v>57</v>
      </c>
      <c r="C30" s="5" t="s">
        <v>6</v>
      </c>
      <c r="D30" s="4" t="s">
        <v>6</v>
      </c>
      <c r="E30" s="48" t="s">
        <v>6</v>
      </c>
      <c r="F30" s="48" t="s">
        <v>6</v>
      </c>
      <c r="G30" s="48" t="s">
        <v>6</v>
      </c>
      <c r="H30" s="48" t="s">
        <v>6</v>
      </c>
      <c r="I30" s="49" t="s">
        <v>6</v>
      </c>
      <c r="J30" s="6" t="s">
        <v>96</v>
      </c>
      <c r="K30" s="5"/>
      <c r="L30" s="5"/>
      <c r="M30" s="5"/>
      <c r="N30" s="4"/>
    </row>
    <row r="31" spans="2:15" ht="13.5" customHeight="1">
      <c r="B31" s="6" t="s">
        <v>58</v>
      </c>
      <c r="C31" s="5" t="s">
        <v>6</v>
      </c>
      <c r="D31" s="4" t="s">
        <v>6</v>
      </c>
      <c r="E31" s="48" t="s">
        <v>6</v>
      </c>
      <c r="F31" s="48" t="s">
        <v>6</v>
      </c>
      <c r="G31" s="48" t="s">
        <v>6</v>
      </c>
      <c r="H31" s="48" t="s">
        <v>6</v>
      </c>
      <c r="I31" s="49" t="s">
        <v>6</v>
      </c>
      <c r="J31" s="6" t="s">
        <v>96</v>
      </c>
      <c r="K31" s="5"/>
      <c r="L31" s="5"/>
      <c r="M31" s="5"/>
      <c r="N31" s="4"/>
    </row>
    <row r="32" spans="2:15" ht="25.5" customHeight="1">
      <c r="B32" s="6" t="s">
        <v>59</v>
      </c>
      <c r="C32" s="5" t="s">
        <v>6</v>
      </c>
      <c r="D32" s="4" t="s">
        <v>6</v>
      </c>
      <c r="E32" s="48" t="s">
        <v>6</v>
      </c>
      <c r="F32" s="48" t="s">
        <v>6</v>
      </c>
      <c r="G32" s="48" t="s">
        <v>6</v>
      </c>
      <c r="H32" s="48" t="s">
        <v>6</v>
      </c>
      <c r="I32" s="449" t="s">
        <v>6</v>
      </c>
      <c r="J32" s="803" t="s">
        <v>97</v>
      </c>
      <c r="K32" s="804"/>
      <c r="L32" s="804"/>
      <c r="M32" s="804"/>
      <c r="N32" s="805"/>
      <c r="O32" s="450"/>
    </row>
    <row r="33" spans="2:15" ht="27.75" customHeight="1">
      <c r="B33" s="771" t="s">
        <v>60</v>
      </c>
      <c r="C33" s="772" t="s">
        <v>6</v>
      </c>
      <c r="D33" s="773" t="s">
        <v>6</v>
      </c>
      <c r="E33" s="48" t="s">
        <v>6</v>
      </c>
      <c r="F33" s="48" t="s">
        <v>6</v>
      </c>
      <c r="G33" s="48" t="s">
        <v>6</v>
      </c>
      <c r="H33" s="48" t="s">
        <v>6</v>
      </c>
      <c r="I33" s="449" t="s">
        <v>6</v>
      </c>
      <c r="J33" s="451" t="s">
        <v>6</v>
      </c>
      <c r="K33" s="451" t="s">
        <v>6</v>
      </c>
      <c r="L33" s="451" t="s">
        <v>6</v>
      </c>
      <c r="M33" s="451" t="s">
        <v>6</v>
      </c>
      <c r="N33" s="451" t="s">
        <v>6</v>
      </c>
      <c r="O33" s="450"/>
    </row>
    <row r="34" spans="2:15" ht="13.5" customHeight="1">
      <c r="B34" s="6" t="s">
        <v>61</v>
      </c>
      <c r="C34" s="5" t="s">
        <v>6</v>
      </c>
      <c r="D34" s="4" t="s">
        <v>6</v>
      </c>
      <c r="E34" s="51"/>
      <c r="F34" s="51"/>
      <c r="G34" s="51"/>
      <c r="H34" s="51"/>
      <c r="I34" s="451"/>
      <c r="J34" s="806"/>
      <c r="K34" s="806"/>
      <c r="L34" s="806"/>
      <c r="M34" s="806"/>
      <c r="N34" s="806"/>
      <c r="O34" s="450"/>
    </row>
    <row r="35" spans="2:15" ht="13.5" customHeight="1">
      <c r="B35" s="6" t="s">
        <v>62</v>
      </c>
      <c r="C35" s="5" t="s">
        <v>6</v>
      </c>
      <c r="D35" s="4" t="s">
        <v>6</v>
      </c>
      <c r="E35" s="48"/>
      <c r="F35" s="48"/>
      <c r="G35" s="48"/>
      <c r="H35" s="48"/>
      <c r="I35" s="49"/>
      <c r="J35" s="6"/>
      <c r="K35" s="5"/>
      <c r="L35" s="5"/>
      <c r="M35" s="5"/>
      <c r="N35" s="4"/>
    </row>
    <row r="36" spans="2:15" ht="13.5" customHeight="1">
      <c r="B36" s="6" t="s">
        <v>63</v>
      </c>
      <c r="C36" s="5" t="s">
        <v>6</v>
      </c>
      <c r="D36" s="4" t="s">
        <v>6</v>
      </c>
      <c r="E36" s="48"/>
      <c r="F36" s="48"/>
      <c r="G36" s="48"/>
      <c r="H36" s="48"/>
      <c r="I36" s="49"/>
      <c r="J36" s="6"/>
      <c r="K36" s="5"/>
      <c r="L36" s="5"/>
      <c r="M36" s="5"/>
      <c r="N36" s="4"/>
    </row>
    <row r="37" spans="2:15" ht="26.25" customHeight="1">
      <c r="B37" s="6" t="s">
        <v>64</v>
      </c>
      <c r="C37" s="5" t="s">
        <v>6</v>
      </c>
      <c r="D37" s="4" t="s">
        <v>6</v>
      </c>
      <c r="E37" s="48" t="s">
        <v>6</v>
      </c>
      <c r="F37" s="48" t="s">
        <v>6</v>
      </c>
      <c r="G37" s="48" t="s">
        <v>6</v>
      </c>
      <c r="H37" s="48" t="s">
        <v>6</v>
      </c>
      <c r="I37" s="49" t="s">
        <v>6</v>
      </c>
      <c r="J37" s="807" t="s">
        <v>103</v>
      </c>
      <c r="K37" s="804"/>
      <c r="L37" s="804"/>
      <c r="M37" s="804"/>
      <c r="N37" s="808"/>
    </row>
    <row r="38" spans="2:15" ht="13.5" customHeight="1" thickBot="1">
      <c r="B38" s="6" t="s">
        <v>65</v>
      </c>
      <c r="C38" s="5" t="s">
        <v>6</v>
      </c>
      <c r="D38" s="4" t="s">
        <v>6</v>
      </c>
      <c r="E38" s="48" t="s">
        <v>6</v>
      </c>
      <c r="F38" s="48" t="s">
        <v>6</v>
      </c>
      <c r="G38" s="48" t="s">
        <v>6</v>
      </c>
      <c r="H38" s="48" t="s">
        <v>6</v>
      </c>
      <c r="I38" s="49" t="s">
        <v>6</v>
      </c>
      <c r="J38" s="809" t="s">
        <v>708</v>
      </c>
      <c r="K38" s="810"/>
      <c r="L38" s="810"/>
      <c r="M38" s="810"/>
      <c r="N38" s="811"/>
    </row>
    <row r="39" spans="2:15" ht="13.5" customHeight="1">
      <c r="B39" s="2" t="s">
        <v>66</v>
      </c>
      <c r="C39" s="755" t="s">
        <v>6</v>
      </c>
      <c r="D39" s="756" t="s">
        <v>6</v>
      </c>
      <c r="E39" s="45" t="s">
        <v>6</v>
      </c>
      <c r="F39" s="45" t="s">
        <v>6</v>
      </c>
      <c r="G39" s="45" t="s">
        <v>6</v>
      </c>
      <c r="H39" s="45" t="s">
        <v>6</v>
      </c>
      <c r="I39" s="46" t="s">
        <v>6</v>
      </c>
    </row>
    <row r="40" spans="2:15" ht="13.5" customHeight="1">
      <c r="B40" s="6" t="s">
        <v>595</v>
      </c>
      <c r="C40" s="5" t="s">
        <v>6</v>
      </c>
      <c r="D40" s="4" t="s">
        <v>6</v>
      </c>
      <c r="E40" s="48" t="s">
        <v>6</v>
      </c>
      <c r="F40" s="48" t="s">
        <v>6</v>
      </c>
      <c r="G40" s="48" t="s">
        <v>6</v>
      </c>
      <c r="H40" s="48" t="s">
        <v>6</v>
      </c>
      <c r="I40" s="53" t="s">
        <v>6</v>
      </c>
    </row>
    <row r="41" spans="2:15" ht="13.5" customHeight="1">
      <c r="B41" s="6" t="s">
        <v>596</v>
      </c>
      <c r="C41" s="5" t="s">
        <v>6</v>
      </c>
      <c r="D41" s="4" t="s">
        <v>6</v>
      </c>
      <c r="E41" s="48" t="s">
        <v>6</v>
      </c>
      <c r="F41" s="48" t="s">
        <v>6</v>
      </c>
      <c r="G41" s="48" t="s">
        <v>6</v>
      </c>
      <c r="H41" s="48" t="s">
        <v>6</v>
      </c>
      <c r="I41" s="53" t="s">
        <v>6</v>
      </c>
    </row>
    <row r="42" spans="2:15" ht="13.5" customHeight="1">
      <c r="B42" s="6" t="s">
        <v>67</v>
      </c>
      <c r="C42" s="5" t="s">
        <v>6</v>
      </c>
      <c r="D42" s="4" t="s">
        <v>6</v>
      </c>
      <c r="E42" s="48" t="s">
        <v>6</v>
      </c>
      <c r="F42" s="48" t="s">
        <v>6</v>
      </c>
      <c r="G42" s="48" t="s">
        <v>6</v>
      </c>
      <c r="H42" s="48" t="s">
        <v>6</v>
      </c>
      <c r="I42" s="53" t="s">
        <v>6</v>
      </c>
    </row>
    <row r="43" spans="2:15" ht="13.5" customHeight="1">
      <c r="B43" s="6" t="s">
        <v>68</v>
      </c>
      <c r="C43" s="5" t="s">
        <v>6</v>
      </c>
      <c r="D43" s="4" t="s">
        <v>6</v>
      </c>
      <c r="E43" s="48" t="s">
        <v>6</v>
      </c>
      <c r="F43" s="48" t="s">
        <v>6</v>
      </c>
      <c r="G43" s="48" t="s">
        <v>6</v>
      </c>
      <c r="H43" s="48" t="s">
        <v>6</v>
      </c>
      <c r="I43" s="53" t="s">
        <v>6</v>
      </c>
    </row>
    <row r="44" spans="2:15" ht="13.5" customHeight="1">
      <c r="B44" s="6" t="s">
        <v>69</v>
      </c>
      <c r="C44" s="5" t="s">
        <v>6</v>
      </c>
      <c r="D44" s="4" t="s">
        <v>6</v>
      </c>
      <c r="E44" s="48" t="s">
        <v>6</v>
      </c>
      <c r="F44" s="48" t="s">
        <v>6</v>
      </c>
      <c r="G44" s="48" t="s">
        <v>6</v>
      </c>
      <c r="H44" s="48" t="s">
        <v>6</v>
      </c>
      <c r="I44" s="53" t="s">
        <v>6</v>
      </c>
    </row>
    <row r="45" spans="2:15" ht="13.5" customHeight="1">
      <c r="B45" s="6" t="s">
        <v>70</v>
      </c>
      <c r="C45" s="5" t="s">
        <v>6</v>
      </c>
      <c r="D45" s="4" t="s">
        <v>6</v>
      </c>
      <c r="E45" s="48" t="s">
        <v>6</v>
      </c>
      <c r="F45" s="48" t="s">
        <v>6</v>
      </c>
      <c r="G45" s="48" t="s">
        <v>6</v>
      </c>
      <c r="H45" s="48" t="s">
        <v>6</v>
      </c>
      <c r="I45" s="53" t="s">
        <v>6</v>
      </c>
    </row>
    <row r="46" spans="2:15" ht="13.5" customHeight="1">
      <c r="B46" s="6" t="s">
        <v>71</v>
      </c>
      <c r="C46" s="5" t="s">
        <v>6</v>
      </c>
      <c r="D46" s="4" t="s">
        <v>6</v>
      </c>
      <c r="E46" s="48" t="s">
        <v>6</v>
      </c>
      <c r="F46" s="48" t="s">
        <v>6</v>
      </c>
      <c r="G46" s="48" t="s">
        <v>6</v>
      </c>
      <c r="H46" s="48" t="s">
        <v>6</v>
      </c>
      <c r="I46" s="53" t="s">
        <v>6</v>
      </c>
    </row>
    <row r="47" spans="2:15" ht="13.5" customHeight="1">
      <c r="B47" s="6" t="s">
        <v>72</v>
      </c>
      <c r="C47" s="5" t="s">
        <v>6</v>
      </c>
      <c r="D47" s="4" t="s">
        <v>6</v>
      </c>
      <c r="E47" s="48" t="s">
        <v>6</v>
      </c>
      <c r="F47" s="48" t="s">
        <v>6</v>
      </c>
      <c r="G47" s="48" t="s">
        <v>6</v>
      </c>
      <c r="H47" s="48" t="s">
        <v>6</v>
      </c>
      <c r="I47" s="53" t="s">
        <v>6</v>
      </c>
    </row>
    <row r="48" spans="2:15" ht="13.5" customHeight="1">
      <c r="B48" s="6" t="s">
        <v>73</v>
      </c>
      <c r="C48" s="5" t="s">
        <v>6</v>
      </c>
      <c r="D48" s="4" t="s">
        <v>6</v>
      </c>
      <c r="E48" s="48" t="s">
        <v>6</v>
      </c>
      <c r="F48" s="48" t="s">
        <v>6</v>
      </c>
      <c r="G48" s="48" t="s">
        <v>6</v>
      </c>
      <c r="H48" s="48" t="s">
        <v>6</v>
      </c>
      <c r="I48" s="53" t="s">
        <v>6</v>
      </c>
    </row>
    <row r="49" spans="2:14" ht="13.5" customHeight="1">
      <c r="B49" s="6" t="s">
        <v>74</v>
      </c>
      <c r="C49" s="5" t="s">
        <v>6</v>
      </c>
      <c r="D49" s="4" t="s">
        <v>6</v>
      </c>
      <c r="E49" s="48" t="s">
        <v>6</v>
      </c>
      <c r="F49" s="48" t="s">
        <v>6</v>
      </c>
      <c r="G49" s="48" t="s">
        <v>6</v>
      </c>
      <c r="H49" s="48" t="s">
        <v>6</v>
      </c>
      <c r="I49" s="53" t="s">
        <v>6</v>
      </c>
    </row>
    <row r="50" spans="2:14" ht="13.5" customHeight="1">
      <c r="B50" s="6" t="s">
        <v>75</v>
      </c>
      <c r="C50" s="5" t="s">
        <v>6</v>
      </c>
      <c r="D50" s="4" t="s">
        <v>6</v>
      </c>
      <c r="E50" s="48" t="s">
        <v>6</v>
      </c>
      <c r="F50" s="48" t="s">
        <v>6</v>
      </c>
      <c r="G50" s="48" t="s">
        <v>6</v>
      </c>
      <c r="H50" s="48" t="s">
        <v>6</v>
      </c>
      <c r="I50" s="53" t="s">
        <v>6</v>
      </c>
    </row>
    <row r="51" spans="2:14" ht="13.5" customHeight="1">
      <c r="B51" s="6" t="s">
        <v>76</v>
      </c>
      <c r="C51" s="5" t="s">
        <v>6</v>
      </c>
      <c r="D51" s="4" t="s">
        <v>6</v>
      </c>
      <c r="E51" s="48" t="s">
        <v>6</v>
      </c>
      <c r="F51" s="48" t="s">
        <v>6</v>
      </c>
      <c r="G51" s="48" t="s">
        <v>6</v>
      </c>
      <c r="H51" s="48" t="s">
        <v>6</v>
      </c>
      <c r="I51" s="53" t="s">
        <v>6</v>
      </c>
      <c r="J51" s="6" t="s">
        <v>96</v>
      </c>
      <c r="K51" s="5"/>
      <c r="L51" s="5"/>
      <c r="M51" s="5"/>
      <c r="N51" s="4"/>
    </row>
    <row r="52" spans="2:14" ht="13.5" customHeight="1">
      <c r="B52" s="6" t="s">
        <v>77</v>
      </c>
      <c r="C52" s="5" t="s">
        <v>6</v>
      </c>
      <c r="D52" s="4" t="s">
        <v>6</v>
      </c>
      <c r="E52" s="48"/>
      <c r="F52" s="48"/>
      <c r="G52" s="48"/>
      <c r="H52" s="48"/>
      <c r="I52" s="53"/>
      <c r="J52" s="6" t="s">
        <v>96</v>
      </c>
      <c r="K52" s="5"/>
      <c r="L52" s="5"/>
      <c r="M52" s="5"/>
      <c r="N52" s="4"/>
    </row>
    <row r="53" spans="2:14" ht="13.5" customHeight="1">
      <c r="B53" s="6" t="s">
        <v>81</v>
      </c>
      <c r="C53" s="5" t="s">
        <v>6</v>
      </c>
      <c r="D53" s="4" t="s">
        <v>6</v>
      </c>
      <c r="E53" s="48"/>
      <c r="F53" s="48"/>
      <c r="G53" s="48"/>
      <c r="H53" s="48"/>
      <c r="I53" s="53"/>
      <c r="J53" s="6" t="s">
        <v>96</v>
      </c>
      <c r="K53" s="5"/>
      <c r="L53" s="5"/>
      <c r="M53" s="5"/>
      <c r="N53" s="4"/>
    </row>
    <row r="54" spans="2:14" ht="13.5" customHeight="1">
      <c r="B54" s="6" t="s">
        <v>597</v>
      </c>
      <c r="C54" s="781" t="s">
        <v>6</v>
      </c>
      <c r="D54" s="782" t="s">
        <v>6</v>
      </c>
      <c r="E54" s="48"/>
      <c r="F54" s="48"/>
      <c r="G54" s="48"/>
      <c r="H54" s="48"/>
      <c r="I54" s="53"/>
      <c r="J54" s="6" t="s">
        <v>96</v>
      </c>
      <c r="K54" s="5"/>
      <c r="L54" s="5"/>
      <c r="M54" s="5"/>
      <c r="N54" s="4"/>
    </row>
    <row r="55" spans="2:14" ht="13.5" customHeight="1">
      <c r="B55" s="6" t="s">
        <v>598</v>
      </c>
      <c r="C55" s="781" t="s">
        <v>6</v>
      </c>
      <c r="D55" s="782" t="s">
        <v>6</v>
      </c>
      <c r="E55" s="48"/>
      <c r="F55" s="48"/>
      <c r="G55" s="48"/>
      <c r="H55" s="48"/>
      <c r="I55" s="53"/>
      <c r="J55" s="6" t="s">
        <v>96</v>
      </c>
      <c r="K55" s="5"/>
      <c r="L55" s="5"/>
      <c r="M55" s="5"/>
      <c r="N55" s="4"/>
    </row>
    <row r="56" spans="2:14" ht="13.5" customHeight="1">
      <c r="B56" s="6" t="s">
        <v>80</v>
      </c>
      <c r="C56" s="5" t="s">
        <v>6</v>
      </c>
      <c r="D56" s="4" t="s">
        <v>6</v>
      </c>
      <c r="E56" s="48"/>
      <c r="F56" s="48"/>
      <c r="G56" s="48"/>
      <c r="H56" s="48"/>
      <c r="I56" s="53"/>
      <c r="J56" s="6" t="s">
        <v>96</v>
      </c>
      <c r="K56" s="5"/>
      <c r="L56" s="5"/>
      <c r="M56" s="5"/>
      <c r="N56" s="4"/>
    </row>
    <row r="57" spans="2:14" ht="13.5" customHeight="1">
      <c r="B57" s="6" t="s">
        <v>599</v>
      </c>
      <c r="C57" s="5" t="s">
        <v>6</v>
      </c>
      <c r="D57" s="4" t="s">
        <v>6</v>
      </c>
      <c r="E57" s="48"/>
      <c r="F57" s="48"/>
      <c r="G57" s="48"/>
      <c r="H57" s="48"/>
      <c r="I57" s="53"/>
      <c r="J57" s="6" t="s">
        <v>96</v>
      </c>
      <c r="K57" s="5"/>
      <c r="L57" s="5"/>
      <c r="M57" s="5"/>
      <c r="N57" s="4"/>
    </row>
    <row r="58" spans="2:14" ht="13.5" customHeight="1">
      <c r="B58" s="6" t="s">
        <v>78</v>
      </c>
      <c r="C58" s="781" t="s">
        <v>6</v>
      </c>
      <c r="D58" s="782" t="s">
        <v>6</v>
      </c>
      <c r="E58" s="48"/>
      <c r="F58" s="48"/>
      <c r="G58" s="48"/>
      <c r="H58" s="48"/>
      <c r="I58" s="53"/>
      <c r="J58" s="6" t="s">
        <v>96</v>
      </c>
      <c r="K58" s="5"/>
      <c r="L58" s="5"/>
      <c r="M58" s="5"/>
      <c r="N58" s="4"/>
    </row>
    <row r="59" spans="2:14" ht="13.5" customHeight="1">
      <c r="B59" s="6" t="s">
        <v>79</v>
      </c>
      <c r="C59" s="781" t="s">
        <v>6</v>
      </c>
      <c r="D59" s="782" t="s">
        <v>6</v>
      </c>
      <c r="E59" s="48"/>
      <c r="F59" s="48"/>
      <c r="G59" s="48"/>
      <c r="H59" s="48"/>
      <c r="I59" s="53"/>
      <c r="J59" s="6" t="s">
        <v>96</v>
      </c>
      <c r="K59" s="5"/>
      <c r="L59" s="5"/>
      <c r="M59" s="5"/>
      <c r="N59" s="4"/>
    </row>
    <row r="60" spans="2:14" ht="13.5" customHeight="1">
      <c r="B60" s="6" t="s">
        <v>82</v>
      </c>
      <c r="C60" s="5" t="s">
        <v>6</v>
      </c>
      <c r="D60" s="4" t="s">
        <v>6</v>
      </c>
      <c r="E60" s="48"/>
      <c r="F60" s="48"/>
      <c r="G60" s="48"/>
      <c r="H60" s="48"/>
      <c r="I60" s="53"/>
      <c r="J60" s="48"/>
      <c r="K60" s="48"/>
      <c r="L60" s="48"/>
      <c r="M60" s="48"/>
      <c r="N60" s="53"/>
    </row>
    <row r="61" spans="2:14" ht="13.5" customHeight="1" thickBot="1">
      <c r="B61" s="6" t="s">
        <v>83</v>
      </c>
      <c r="C61" s="5" t="s">
        <v>6</v>
      </c>
      <c r="D61" s="4" t="s">
        <v>6</v>
      </c>
      <c r="E61" s="48"/>
      <c r="F61" s="48"/>
      <c r="G61" s="48"/>
      <c r="H61" s="48"/>
      <c r="I61" s="53"/>
    </row>
    <row r="62" spans="2:14" ht="13.5" customHeight="1">
      <c r="B62" s="2" t="s">
        <v>84</v>
      </c>
      <c r="C62" s="755" t="s">
        <v>6</v>
      </c>
      <c r="D62" s="756" t="s">
        <v>6</v>
      </c>
      <c r="E62" s="45"/>
      <c r="F62" s="45"/>
      <c r="G62" s="45"/>
      <c r="H62" s="45"/>
      <c r="I62" s="46"/>
    </row>
    <row r="63" spans="2:14" ht="13.5" customHeight="1">
      <c r="B63" s="6" t="s">
        <v>85</v>
      </c>
      <c r="C63" s="5" t="s">
        <v>6</v>
      </c>
      <c r="D63" s="4" t="s">
        <v>6</v>
      </c>
      <c r="E63" s="54"/>
      <c r="F63" s="54"/>
      <c r="G63" s="54"/>
      <c r="H63" s="54"/>
      <c r="I63" s="55"/>
    </row>
    <row r="64" spans="2:14" ht="13.5" customHeight="1">
      <c r="B64" s="6" t="s">
        <v>86</v>
      </c>
      <c r="C64" s="5" t="s">
        <v>6</v>
      </c>
      <c r="D64" s="4" t="s">
        <v>6</v>
      </c>
      <c r="E64" s="54"/>
      <c r="F64" s="54"/>
      <c r="G64" s="54"/>
      <c r="H64" s="54"/>
      <c r="I64" s="55"/>
    </row>
    <row r="65" spans="2:14" ht="13.5" customHeight="1">
      <c r="B65" s="6" t="s">
        <v>87</v>
      </c>
      <c r="C65" s="5" t="s">
        <v>6</v>
      </c>
      <c r="D65" s="4" t="s">
        <v>6</v>
      </c>
      <c r="E65" s="48"/>
      <c r="F65" s="48"/>
      <c r="G65" s="48"/>
      <c r="H65" s="48"/>
      <c r="I65" s="53"/>
    </row>
    <row r="66" spans="2:14" ht="13.5" customHeight="1">
      <c r="B66" s="6" t="s">
        <v>88</v>
      </c>
      <c r="C66" s="5" t="s">
        <v>6</v>
      </c>
      <c r="D66" s="4" t="s">
        <v>6</v>
      </c>
      <c r="E66" s="48"/>
      <c r="F66" s="48"/>
      <c r="G66" s="48"/>
      <c r="H66" s="48"/>
      <c r="I66" s="53"/>
    </row>
    <row r="67" spans="2:14" ht="13.5" customHeight="1">
      <c r="B67" s="6" t="s">
        <v>89</v>
      </c>
      <c r="C67" s="5" t="s">
        <v>6</v>
      </c>
      <c r="D67" s="4" t="s">
        <v>6</v>
      </c>
      <c r="E67" s="48"/>
      <c r="F67" s="48"/>
      <c r="G67" s="48"/>
      <c r="H67" s="48"/>
      <c r="I67" s="53"/>
    </row>
    <row r="68" spans="2:14" ht="15.75" customHeight="1">
      <c r="B68" s="6" t="s">
        <v>90</v>
      </c>
      <c r="C68" s="5" t="s">
        <v>6</v>
      </c>
      <c r="D68" s="4" t="s">
        <v>6</v>
      </c>
      <c r="E68" s="48"/>
      <c r="F68" s="48"/>
      <c r="G68" s="48"/>
      <c r="H68" s="48"/>
      <c r="I68" s="53"/>
      <c r="J68" s="6" t="s">
        <v>98</v>
      </c>
      <c r="K68" s="5"/>
      <c r="L68" s="5"/>
      <c r="M68" s="5"/>
      <c r="N68" s="4"/>
    </row>
    <row r="69" spans="2:14" ht="13.5" customHeight="1" thickBot="1">
      <c r="B69" s="774" t="s">
        <v>91</v>
      </c>
      <c r="C69" s="775" t="s">
        <v>6</v>
      </c>
      <c r="D69" s="776" t="s">
        <v>6</v>
      </c>
      <c r="E69" s="48"/>
      <c r="F69" s="48"/>
      <c r="G69" s="48"/>
      <c r="H69" s="48"/>
      <c r="I69" s="53"/>
      <c r="J69" s="48"/>
      <c r="K69" s="48"/>
      <c r="L69" s="48"/>
      <c r="M69" s="48"/>
      <c r="N69" s="53"/>
    </row>
    <row r="70" spans="2:14" ht="39.75" customHeight="1" thickBot="1">
      <c r="B70" s="774" t="s">
        <v>92</v>
      </c>
      <c r="C70" s="775" t="s">
        <v>6</v>
      </c>
      <c r="D70" s="776" t="s">
        <v>6</v>
      </c>
      <c r="E70" s="48"/>
      <c r="F70" s="48"/>
      <c r="G70" s="48"/>
      <c r="H70" s="48"/>
      <c r="I70" s="53"/>
      <c r="J70" s="2" t="s">
        <v>99</v>
      </c>
      <c r="K70" s="789"/>
      <c r="L70" s="789"/>
      <c r="M70" s="789"/>
      <c r="N70" s="790"/>
    </row>
    <row r="71" spans="2:14" ht="13.5" customHeight="1">
      <c r="B71" s="2" t="s">
        <v>93</v>
      </c>
      <c r="C71" s="755" t="s">
        <v>6</v>
      </c>
      <c r="D71" s="756" t="s">
        <v>6</v>
      </c>
      <c r="E71" s="45"/>
      <c r="F71" s="45"/>
      <c r="G71" s="45"/>
      <c r="H71" s="45"/>
      <c r="I71" s="46"/>
    </row>
    <row r="72" spans="2:14" ht="13.5" customHeight="1">
      <c r="B72" s="777" t="s">
        <v>6</v>
      </c>
      <c r="C72" s="778" t="s">
        <v>6</v>
      </c>
      <c r="D72" s="47" t="s">
        <v>6</v>
      </c>
      <c r="E72" s="48"/>
      <c r="F72" s="48"/>
      <c r="G72" s="48"/>
      <c r="H72" s="48"/>
      <c r="I72" s="53"/>
    </row>
    <row r="73" spans="2:14" ht="13.5" customHeight="1">
      <c r="B73" s="777" t="s">
        <v>6</v>
      </c>
      <c r="C73" s="778" t="s">
        <v>6</v>
      </c>
      <c r="D73" s="47" t="s">
        <v>6</v>
      </c>
      <c r="E73" s="48"/>
      <c r="F73" s="48"/>
      <c r="G73" s="48"/>
      <c r="H73" s="48"/>
      <c r="I73" s="53"/>
    </row>
    <row r="74" spans="2:14" ht="13.5" customHeight="1">
      <c r="B74" s="777" t="s">
        <v>6</v>
      </c>
      <c r="C74" s="778" t="s">
        <v>6</v>
      </c>
      <c r="D74" s="47" t="s">
        <v>6</v>
      </c>
      <c r="E74" s="56" t="s">
        <v>6</v>
      </c>
      <c r="F74" s="56" t="s">
        <v>6</v>
      </c>
      <c r="G74" s="56" t="s">
        <v>6</v>
      </c>
      <c r="H74" s="56" t="s">
        <v>6</v>
      </c>
      <c r="I74" s="53" t="s">
        <v>6</v>
      </c>
    </row>
    <row r="75" spans="2:14" ht="5.25" customHeight="1" thickBot="1">
      <c r="B75" s="779" t="s">
        <v>6</v>
      </c>
      <c r="C75" s="780" t="s">
        <v>6</v>
      </c>
      <c r="D75" s="50" t="s">
        <v>6</v>
      </c>
      <c r="E75" s="57" t="s">
        <v>6</v>
      </c>
      <c r="F75" s="58" t="s">
        <v>6</v>
      </c>
      <c r="G75" s="57" t="s">
        <v>6</v>
      </c>
      <c r="H75" s="59" t="s">
        <v>6</v>
      </c>
      <c r="I75" s="60" t="s">
        <v>6</v>
      </c>
    </row>
  </sheetData>
  <mergeCells count="105">
    <mergeCell ref="J57:N57"/>
    <mergeCell ref="J58:N58"/>
    <mergeCell ref="J59:N59"/>
    <mergeCell ref="J68:N68"/>
    <mergeCell ref="J70:N70"/>
    <mergeCell ref="J32:N32"/>
    <mergeCell ref="J34:N34"/>
    <mergeCell ref="J35:N35"/>
    <mergeCell ref="J36:N36"/>
    <mergeCell ref="J37:N37"/>
    <mergeCell ref="J51:N51"/>
    <mergeCell ref="J52:N52"/>
    <mergeCell ref="J53:N53"/>
    <mergeCell ref="J54:N54"/>
    <mergeCell ref="J38:N38"/>
    <mergeCell ref="J20:N20"/>
    <mergeCell ref="J27:N27"/>
    <mergeCell ref="J28:N28"/>
    <mergeCell ref="J29:N29"/>
    <mergeCell ref="J30:N30"/>
    <mergeCell ref="J31:N31"/>
    <mergeCell ref="J24:N26"/>
    <mergeCell ref="J55:N55"/>
    <mergeCell ref="J56:N56"/>
    <mergeCell ref="J10:N10"/>
    <mergeCell ref="J11:N11"/>
    <mergeCell ref="J12:N12"/>
    <mergeCell ref="J13:N13"/>
    <mergeCell ref="J15:N15"/>
    <mergeCell ref="J16:N16"/>
    <mergeCell ref="J17:N17"/>
    <mergeCell ref="J18:N18"/>
    <mergeCell ref="J19:N19"/>
    <mergeCell ref="B68:D68"/>
    <mergeCell ref="B69:D69"/>
    <mergeCell ref="B70:D70"/>
    <mergeCell ref="B71:D71"/>
    <mergeCell ref="B74:C74"/>
    <mergeCell ref="B75:C75"/>
    <mergeCell ref="B72:C72"/>
    <mergeCell ref="B73:C73"/>
    <mergeCell ref="B48:D48"/>
    <mergeCell ref="B49:D49"/>
    <mergeCell ref="B66:D66"/>
    <mergeCell ref="B67:D67"/>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13:D13"/>
    <mergeCell ref="B14:D14"/>
    <mergeCell ref="B15:D15"/>
    <mergeCell ref="B16:D16"/>
    <mergeCell ref="B17:D17"/>
    <mergeCell ref="B34:D34"/>
    <mergeCell ref="B35:D35"/>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18:D18"/>
    <mergeCell ref="B3:I3"/>
    <mergeCell ref="F4:I4"/>
    <mergeCell ref="D5:I5"/>
    <mergeCell ref="D6:I6"/>
    <mergeCell ref="B7:D8"/>
    <mergeCell ref="B9:D9"/>
    <mergeCell ref="B10:D10"/>
    <mergeCell ref="B11:D11"/>
    <mergeCell ref="B12:D12"/>
    <mergeCell ref="B19:D19"/>
    <mergeCell ref="B50:D50"/>
    <mergeCell ref="B51:D51"/>
    <mergeCell ref="B36:D36"/>
    <mergeCell ref="B37:D37"/>
    <mergeCell ref="B38:D38"/>
    <mergeCell ref="B39:D39"/>
    <mergeCell ref="B40:D40"/>
    <mergeCell ref="B41:D41"/>
    <mergeCell ref="B42:D42"/>
    <mergeCell ref="B43:D43"/>
    <mergeCell ref="B44:D44"/>
    <mergeCell ref="B45:D45"/>
    <mergeCell ref="B46:D46"/>
    <mergeCell ref="B47:D47"/>
  </mergeCells>
  <phoneticPr fontId="4" type="noConversion"/>
  <pageMargins left="0.3" right="0.25" top="0.21" bottom="0.19" header="0.23" footer="0.24"/>
  <pageSetup paperSize="9" scale="80" orientation="portrait" verticalDpi="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workbookViewId="0">
      <selection activeCell="N11" sqref="N11"/>
    </sheetView>
  </sheetViews>
  <sheetFormatPr defaultRowHeight="12.75"/>
  <cols>
    <col min="1" max="1" width="9.140625" style="127"/>
    <col min="2" max="2" width="10.85546875" style="127" customWidth="1"/>
    <col min="3" max="3" width="13.5703125" style="127" bestFit="1" customWidth="1"/>
    <col min="4" max="11" width="12" style="127" customWidth="1"/>
    <col min="12" max="16384" width="9.140625" style="127"/>
  </cols>
  <sheetData>
    <row r="1" spans="2:12" ht="14.25">
      <c r="C1" s="152"/>
    </row>
    <row r="2" spans="2:12" ht="14.25">
      <c r="C2" s="152"/>
    </row>
    <row r="3" spans="2:12" ht="15.75">
      <c r="C3" s="175" t="s">
        <v>326</v>
      </c>
    </row>
    <row r="5" spans="2:12">
      <c r="G5" s="153"/>
      <c r="K5" s="128" t="s">
        <v>297</v>
      </c>
    </row>
    <row r="6" spans="2:12">
      <c r="B6" s="812" t="s">
        <v>298</v>
      </c>
      <c r="C6" s="812"/>
      <c r="D6" s="812"/>
      <c r="E6" s="812"/>
      <c r="F6" s="812"/>
      <c r="G6" s="812"/>
      <c r="H6" s="812"/>
      <c r="I6" s="812"/>
      <c r="J6" s="812"/>
      <c r="K6" s="812"/>
      <c r="L6" s="129"/>
    </row>
    <row r="7" spans="2:12" s="129" customFormat="1" ht="18.75" customHeight="1">
      <c r="B7" s="130" t="s">
        <v>241</v>
      </c>
      <c r="C7" s="131"/>
      <c r="D7" s="131"/>
      <c r="E7" s="131"/>
      <c r="F7" s="132"/>
      <c r="G7" s="131"/>
      <c r="H7" s="131"/>
      <c r="I7" s="86"/>
    </row>
    <row r="8" spans="2:12" s="129" customFormat="1" ht="18.75" customHeight="1">
      <c r="B8" s="130" t="s">
        <v>242</v>
      </c>
      <c r="C8" s="131"/>
      <c r="D8" s="131"/>
      <c r="E8" s="131"/>
      <c r="F8" s="132"/>
      <c r="G8" s="131"/>
      <c r="H8" s="131"/>
      <c r="I8" s="86"/>
    </row>
    <row r="9" spans="2:12" s="129" customFormat="1" ht="18.75" customHeight="1">
      <c r="B9" s="130" t="s">
        <v>243</v>
      </c>
      <c r="C9" s="131"/>
      <c r="D9" s="131"/>
      <c r="E9" s="131"/>
      <c r="F9" s="132"/>
      <c r="G9" s="131"/>
      <c r="H9" s="131"/>
      <c r="I9" s="133"/>
    </row>
    <row r="10" spans="2:12" ht="31.5" customHeight="1">
      <c r="B10" s="1154"/>
      <c r="C10" s="1154"/>
      <c r="D10" s="1165">
        <v>2016</v>
      </c>
      <c r="E10" s="1165"/>
      <c r="F10" s="1165">
        <v>2017</v>
      </c>
      <c r="G10" s="1165"/>
      <c r="H10" s="1166" t="s">
        <v>939</v>
      </c>
      <c r="I10" s="1166"/>
      <c r="J10" s="1166" t="s">
        <v>940</v>
      </c>
      <c r="K10" s="1166"/>
    </row>
    <row r="11" spans="2:12" ht="31.5" customHeight="1">
      <c r="B11" s="1154"/>
      <c r="C11" s="1154"/>
      <c r="D11" s="135" t="s">
        <v>275</v>
      </c>
      <c r="E11" s="135" t="s">
        <v>276</v>
      </c>
      <c r="F11" s="135" t="s">
        <v>275</v>
      </c>
      <c r="G11" s="135" t="s">
        <v>276</v>
      </c>
      <c r="H11" s="135" t="s">
        <v>275</v>
      </c>
      <c r="I11" s="135" t="s">
        <v>276</v>
      </c>
      <c r="J11" s="135" t="s">
        <v>275</v>
      </c>
      <c r="K11" s="135" t="s">
        <v>276</v>
      </c>
    </row>
    <row r="12" spans="2:12" ht="23.25" customHeight="1">
      <c r="B12" s="1142" t="s">
        <v>277</v>
      </c>
      <c r="C12" s="69" t="s">
        <v>299</v>
      </c>
      <c r="D12" s="136"/>
      <c r="E12" s="201"/>
      <c r="F12" s="136"/>
      <c r="G12" s="136"/>
      <c r="H12" s="136"/>
      <c r="I12" s="136"/>
      <c r="J12" s="136"/>
      <c r="K12" s="136"/>
    </row>
    <row r="13" spans="2:12" ht="23.25" customHeight="1">
      <c r="B13" s="1160"/>
      <c r="C13" s="67" t="s">
        <v>300</v>
      </c>
      <c r="D13" s="137"/>
      <c r="E13" s="202"/>
      <c r="F13" s="137"/>
      <c r="G13" s="137"/>
      <c r="H13" s="137"/>
      <c r="I13" s="137"/>
      <c r="J13" s="137"/>
      <c r="K13" s="137"/>
    </row>
    <row r="14" spans="2:12" ht="23.25" customHeight="1">
      <c r="B14" s="1160"/>
      <c r="C14" s="67" t="s">
        <v>301</v>
      </c>
      <c r="D14" s="203"/>
      <c r="E14" s="137"/>
      <c r="F14" s="137"/>
      <c r="G14" s="137"/>
      <c r="H14" s="137"/>
      <c r="I14" s="137"/>
      <c r="J14" s="137"/>
      <c r="K14" s="137"/>
    </row>
    <row r="15" spans="2:12" ht="23.25" customHeight="1">
      <c r="B15" s="1160"/>
      <c r="C15" s="67" t="s">
        <v>255</v>
      </c>
      <c r="D15" s="137"/>
      <c r="E15" s="137"/>
      <c r="F15" s="137"/>
      <c r="G15" s="137"/>
      <c r="H15" s="137"/>
      <c r="I15" s="137"/>
      <c r="J15" s="137"/>
      <c r="K15" s="137">
        <f t="shared" ref="K15" si="0">SUM(K16:K17)</f>
        <v>0</v>
      </c>
    </row>
    <row r="16" spans="2:12" ht="23.25" customHeight="1">
      <c r="B16" s="1160"/>
      <c r="C16" s="140" t="s">
        <v>302</v>
      </c>
      <c r="D16" s="137"/>
      <c r="E16" s="137"/>
      <c r="F16" s="137"/>
      <c r="G16" s="137"/>
      <c r="H16" s="137"/>
      <c r="I16" s="137"/>
      <c r="J16" s="137"/>
      <c r="K16" s="137"/>
    </row>
    <row r="17" spans="2:11" ht="23.25" customHeight="1">
      <c r="B17" s="1161"/>
      <c r="C17" s="162" t="s">
        <v>303</v>
      </c>
      <c r="D17" s="138"/>
      <c r="E17" s="138"/>
      <c r="F17" s="138"/>
      <c r="G17" s="138"/>
      <c r="H17" s="138"/>
      <c r="I17" s="138"/>
      <c r="J17" s="138"/>
      <c r="K17" s="138"/>
    </row>
    <row r="18" spans="2:11" ht="23.25" customHeight="1">
      <c r="B18" s="1142" t="s">
        <v>304</v>
      </c>
      <c r="C18" s="69" t="s">
        <v>299</v>
      </c>
      <c r="D18" s="136"/>
      <c r="E18" s="136"/>
      <c r="F18" s="136"/>
      <c r="G18" s="136"/>
      <c r="H18" s="136"/>
      <c r="I18" s="136"/>
      <c r="J18" s="136"/>
      <c r="K18" s="136"/>
    </row>
    <row r="19" spans="2:11" ht="23.25" customHeight="1">
      <c r="B19" s="1160"/>
      <c r="C19" s="67" t="s">
        <v>300</v>
      </c>
      <c r="D19" s="137"/>
      <c r="E19" s="137"/>
      <c r="F19" s="137"/>
      <c r="G19" s="137"/>
      <c r="H19" s="137"/>
      <c r="I19" s="137"/>
      <c r="J19" s="137"/>
      <c r="K19" s="137"/>
    </row>
    <row r="20" spans="2:11" ht="23.25" customHeight="1">
      <c r="B20" s="1160"/>
      <c r="C20" s="67" t="s">
        <v>301</v>
      </c>
      <c r="D20" s="137"/>
      <c r="E20" s="137"/>
      <c r="F20" s="137"/>
      <c r="G20" s="137"/>
      <c r="H20" s="137"/>
      <c r="I20" s="137"/>
      <c r="J20" s="137"/>
      <c r="K20" s="137"/>
    </row>
    <row r="21" spans="2:11" ht="23.25" customHeight="1">
      <c r="B21" s="1160"/>
      <c r="C21" s="67" t="s">
        <v>255</v>
      </c>
      <c r="D21" s="137"/>
      <c r="E21" s="137"/>
      <c r="F21" s="137"/>
      <c r="G21" s="137"/>
      <c r="H21" s="137"/>
      <c r="I21" s="137"/>
      <c r="J21" s="137"/>
      <c r="K21" s="137"/>
    </row>
    <row r="22" spans="2:11" s="129" customFormat="1" ht="23.25" customHeight="1">
      <c r="B22" s="1164" t="s">
        <v>296</v>
      </c>
      <c r="C22" s="1164"/>
      <c r="D22" s="163">
        <f t="shared" ref="D22:I22" si="1">SUM(D12:D15)+SUM(D18:D21)</f>
        <v>0</v>
      </c>
      <c r="E22" s="163">
        <f t="shared" si="1"/>
        <v>0</v>
      </c>
      <c r="F22" s="163">
        <f t="shared" si="1"/>
        <v>0</v>
      </c>
      <c r="G22" s="163">
        <f t="shared" si="1"/>
        <v>0</v>
      </c>
      <c r="H22" s="163">
        <f t="shared" si="1"/>
        <v>0</v>
      </c>
      <c r="I22" s="163">
        <f t="shared" si="1"/>
        <v>0</v>
      </c>
      <c r="J22" s="163">
        <f>SUM(J12:J15)+SUM(J18:J21)</f>
        <v>0</v>
      </c>
      <c r="K22" s="163">
        <f>SUM(K12:K15)+SUM(K18:K21)</f>
        <v>0</v>
      </c>
    </row>
    <row r="23" spans="2:11" ht="12.75" customHeight="1"/>
    <row r="25" spans="2:11">
      <c r="D25" s="139"/>
    </row>
  </sheetData>
  <mergeCells count="9">
    <mergeCell ref="B12:B17"/>
    <mergeCell ref="B18:B21"/>
    <mergeCell ref="B22:C22"/>
    <mergeCell ref="B6:K6"/>
    <mergeCell ref="B10:C11"/>
    <mergeCell ref="D10:E10"/>
    <mergeCell ref="F10:G10"/>
    <mergeCell ref="H10:I10"/>
    <mergeCell ref="J10:K10"/>
  </mergeCells>
  <phoneticPr fontId="4" type="noConversion"/>
  <pageMargins left="0.75" right="0.75" top="1" bottom="1" header="0.5" footer="0.5"/>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workbookViewId="0">
      <selection activeCell="H12" sqref="H12"/>
    </sheetView>
  </sheetViews>
  <sheetFormatPr defaultRowHeight="12.75"/>
  <cols>
    <col min="1" max="1" width="9.140625" style="88"/>
    <col min="2" max="2" width="28.7109375" style="88" bestFit="1" customWidth="1"/>
    <col min="3" max="5" width="14.28515625" style="88" customWidth="1"/>
    <col min="6" max="16384" width="9.140625" style="88"/>
  </cols>
  <sheetData>
    <row r="1" spans="2:12" ht="14.25">
      <c r="B1" s="152"/>
    </row>
    <row r="2" spans="2:12" ht="14.25">
      <c r="B2" s="152" t="s">
        <v>272</v>
      </c>
    </row>
    <row r="3" spans="2:12" ht="14.25">
      <c r="B3" s="152"/>
    </row>
    <row r="5" spans="2:12" s="127" customFormat="1">
      <c r="E5" s="128" t="s">
        <v>305</v>
      </c>
      <c r="G5" s="153"/>
    </row>
    <row r="6" spans="2:12" s="127" customFormat="1">
      <c r="B6" s="812" t="s">
        <v>306</v>
      </c>
      <c r="C6" s="812"/>
      <c r="D6" s="812"/>
      <c r="E6" s="812"/>
      <c r="F6" s="129"/>
      <c r="G6" s="129"/>
      <c r="H6" s="129"/>
      <c r="I6" s="129"/>
      <c r="J6" s="129"/>
      <c r="K6" s="129"/>
      <c r="L6" s="129"/>
    </row>
    <row r="7" spans="2:12" s="129" customFormat="1" ht="18.75" customHeight="1">
      <c r="B7" s="130" t="s">
        <v>241</v>
      </c>
      <c r="C7" s="131"/>
      <c r="D7" s="131"/>
      <c r="E7" s="131"/>
      <c r="F7" s="132"/>
      <c r="G7" s="131"/>
      <c r="H7" s="131"/>
      <c r="I7" s="86"/>
    </row>
    <row r="8" spans="2:12" s="129" customFormat="1" ht="18.75" customHeight="1">
      <c r="B8" s="130" t="s">
        <v>242</v>
      </c>
      <c r="C8" s="131"/>
      <c r="D8" s="131"/>
      <c r="E8" s="131"/>
      <c r="F8" s="132"/>
      <c r="G8" s="131"/>
      <c r="H8" s="131"/>
      <c r="I8" s="86"/>
    </row>
    <row r="9" spans="2:12" s="129" customFormat="1" ht="18.75" customHeight="1">
      <c r="B9" s="130" t="s">
        <v>243</v>
      </c>
      <c r="C9" s="131"/>
      <c r="D9" s="131"/>
      <c r="E9" s="131"/>
      <c r="F9" s="132"/>
      <c r="G9" s="131"/>
      <c r="H9" s="131"/>
      <c r="I9" s="133"/>
    </row>
    <row r="10" spans="2:12" ht="42" customHeight="1">
      <c r="B10" s="157"/>
      <c r="C10" s="134">
        <v>2016</v>
      </c>
      <c r="D10" s="134">
        <v>2017</v>
      </c>
      <c r="E10" s="447" t="s">
        <v>939</v>
      </c>
    </row>
    <row r="11" spans="2:12" ht="26.25" customHeight="1">
      <c r="B11" s="66" t="s">
        <v>307</v>
      </c>
      <c r="C11" s="164"/>
      <c r="D11" s="164"/>
      <c r="E11" s="164"/>
    </row>
    <row r="12" spans="2:12" ht="26.25" customHeight="1">
      <c r="B12" s="67" t="s">
        <v>308</v>
      </c>
      <c r="C12" s="137"/>
      <c r="D12" s="137"/>
      <c r="E12" s="137"/>
    </row>
    <row r="13" spans="2:12" ht="26.25" customHeight="1">
      <c r="B13" s="67" t="s">
        <v>309</v>
      </c>
      <c r="C13" s="137"/>
      <c r="D13" s="137"/>
      <c r="E13" s="137"/>
    </row>
    <row r="14" spans="2:12" ht="26.25" customHeight="1">
      <c r="B14" s="140" t="s">
        <v>310</v>
      </c>
      <c r="C14" s="137"/>
      <c r="D14" s="137"/>
      <c r="E14" s="137"/>
    </row>
    <row r="15" spans="2:12" ht="26.25" customHeight="1">
      <c r="B15" s="140" t="s">
        <v>311</v>
      </c>
      <c r="C15" s="137"/>
      <c r="D15" s="137"/>
      <c r="E15" s="137"/>
    </row>
    <row r="16" spans="2:12" ht="26.25" customHeight="1">
      <c r="B16" s="140" t="s">
        <v>312</v>
      </c>
      <c r="C16" s="137"/>
      <c r="D16" s="137"/>
      <c r="E16" s="137"/>
    </row>
    <row r="17" spans="2:5" ht="26.25" customHeight="1">
      <c r="B17" s="140" t="s">
        <v>313</v>
      </c>
      <c r="C17" s="137"/>
      <c r="D17" s="137"/>
      <c r="E17" s="137"/>
    </row>
    <row r="18" spans="2:5" ht="26.25" customHeight="1">
      <c r="B18" s="67" t="s">
        <v>314</v>
      </c>
      <c r="C18" s="137"/>
      <c r="D18" s="137"/>
      <c r="E18" s="137"/>
    </row>
    <row r="19" spans="2:5" ht="26.25" customHeight="1">
      <c r="B19" s="67" t="s">
        <v>315</v>
      </c>
      <c r="C19" s="137"/>
      <c r="D19" s="137"/>
      <c r="E19" s="137"/>
    </row>
    <row r="20" spans="2:5" ht="26.25" customHeight="1">
      <c r="B20" s="67" t="s">
        <v>316</v>
      </c>
      <c r="C20" s="137"/>
      <c r="D20" s="137"/>
      <c r="E20" s="137"/>
    </row>
    <row r="21" spans="2:5" ht="26.25" customHeight="1">
      <c r="B21" s="68" t="s">
        <v>317</v>
      </c>
      <c r="C21" s="204"/>
      <c r="D21" s="138"/>
      <c r="E21" s="138"/>
    </row>
  </sheetData>
  <mergeCells count="1">
    <mergeCell ref="B6:E6"/>
  </mergeCells>
  <phoneticPr fontId="4" type="noConversion"/>
  <pageMargins left="0.75" right="0.75"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opLeftCell="A10" workbookViewId="0">
      <selection activeCell="F14" sqref="F14"/>
    </sheetView>
  </sheetViews>
  <sheetFormatPr defaultRowHeight="12.75"/>
  <cols>
    <col min="1" max="1" width="13.5703125" style="127" customWidth="1"/>
    <col min="2" max="2" width="31.28515625" style="127" bestFit="1" customWidth="1"/>
    <col min="3" max="6" width="12.5703125" style="127" customWidth="1"/>
    <col min="7" max="16384" width="9.140625" style="127"/>
  </cols>
  <sheetData>
    <row r="1" spans="1:11" ht="14.25">
      <c r="B1" s="152"/>
    </row>
    <row r="2" spans="1:11" ht="14.25">
      <c r="B2" s="152" t="s">
        <v>272</v>
      </c>
    </row>
    <row r="3" spans="1:11" ht="14.25">
      <c r="B3" s="152" t="s">
        <v>271</v>
      </c>
    </row>
    <row r="7" spans="1:11">
      <c r="F7" s="128" t="s">
        <v>318</v>
      </c>
    </row>
    <row r="8" spans="1:11">
      <c r="A8" s="812" t="s">
        <v>319</v>
      </c>
      <c r="B8" s="812"/>
      <c r="C8" s="812"/>
      <c r="D8" s="812"/>
      <c r="E8" s="812"/>
      <c r="F8" s="812"/>
      <c r="G8" s="129"/>
      <c r="H8" s="129"/>
      <c r="I8" s="129"/>
      <c r="J8" s="129"/>
      <c r="K8" s="129"/>
    </row>
    <row r="9" spans="1:11" s="129" customFormat="1" ht="18.75" customHeight="1">
      <c r="A9" s="130" t="s">
        <v>241</v>
      </c>
      <c r="B9" s="445">
        <v>2019</v>
      </c>
      <c r="C9" s="131"/>
      <c r="D9" s="131"/>
      <c r="E9" s="132"/>
      <c r="F9" s="131"/>
      <c r="G9" s="131"/>
      <c r="H9" s="86"/>
    </row>
    <row r="10" spans="1:11" s="129" customFormat="1" ht="18.75" customHeight="1">
      <c r="A10" s="130" t="s">
        <v>242</v>
      </c>
      <c r="B10" s="131"/>
      <c r="C10" s="131"/>
      <c r="D10" s="131"/>
      <c r="E10" s="132"/>
      <c r="F10" s="131"/>
      <c r="G10" s="131"/>
      <c r="H10" s="86"/>
    </row>
    <row r="11" spans="1:11" s="129" customFormat="1" ht="18.75" customHeight="1">
      <c r="A11" s="130" t="s">
        <v>243</v>
      </c>
      <c r="B11" s="131"/>
      <c r="C11" s="131"/>
      <c r="D11" s="131"/>
      <c r="E11" s="132"/>
      <c r="F11" s="131"/>
      <c r="G11" s="131"/>
      <c r="H11" s="133"/>
    </row>
    <row r="12" spans="1:11" ht="48" customHeight="1">
      <c r="A12" s="1154"/>
      <c r="B12" s="1154"/>
      <c r="C12" s="134">
        <v>2016</v>
      </c>
      <c r="D12" s="134">
        <v>2017</v>
      </c>
      <c r="E12" s="447" t="s">
        <v>939</v>
      </c>
      <c r="F12" s="447" t="s">
        <v>940</v>
      </c>
    </row>
    <row r="13" spans="1:11" ht="21" customHeight="1">
      <c r="A13" s="1142" t="s">
        <v>320</v>
      </c>
      <c r="B13" s="165" t="s">
        <v>321</v>
      </c>
      <c r="C13" s="136"/>
      <c r="D13" s="136"/>
      <c r="E13" s="136"/>
      <c r="F13" s="136"/>
    </row>
    <row r="14" spans="1:11" ht="21" customHeight="1">
      <c r="A14" s="1048"/>
      <c r="B14" s="73" t="s">
        <v>322</v>
      </c>
      <c r="C14" s="137"/>
      <c r="D14" s="137"/>
      <c r="E14" s="137"/>
      <c r="F14" s="137"/>
    </row>
    <row r="15" spans="1:11" ht="21" customHeight="1">
      <c r="A15" s="1048"/>
      <c r="B15" s="73" t="s">
        <v>323</v>
      </c>
      <c r="C15" s="137"/>
      <c r="D15" s="137"/>
      <c r="E15" s="137"/>
      <c r="F15" s="137"/>
    </row>
    <row r="16" spans="1:11" ht="21" customHeight="1">
      <c r="A16" s="1049"/>
      <c r="B16" s="68" t="s">
        <v>260</v>
      </c>
      <c r="C16" s="138"/>
      <c r="D16" s="138"/>
      <c r="E16" s="138"/>
      <c r="F16" s="138"/>
    </row>
    <row r="17" spans="1:6" ht="21" customHeight="1">
      <c r="A17" s="1142" t="s">
        <v>324</v>
      </c>
      <c r="B17" s="165" t="s">
        <v>321</v>
      </c>
      <c r="C17" s="136"/>
      <c r="D17" s="136"/>
      <c r="E17" s="136"/>
      <c r="F17" s="136"/>
    </row>
    <row r="18" spans="1:6" ht="21" customHeight="1">
      <c r="A18" s="1048"/>
      <c r="B18" s="73" t="s">
        <v>322</v>
      </c>
      <c r="C18" s="137"/>
      <c r="D18" s="137"/>
      <c r="E18" s="137"/>
      <c r="F18" s="137"/>
    </row>
    <row r="19" spans="1:6" ht="21" customHeight="1">
      <c r="A19" s="1048"/>
      <c r="B19" s="73" t="s">
        <v>323</v>
      </c>
      <c r="C19" s="137"/>
      <c r="D19" s="137"/>
      <c r="E19" s="137"/>
      <c r="F19" s="137"/>
    </row>
    <row r="20" spans="1:6" ht="21" customHeight="1">
      <c r="A20" s="1049"/>
      <c r="B20" s="68" t="s">
        <v>260</v>
      </c>
      <c r="C20" s="138"/>
      <c r="D20" s="138"/>
      <c r="E20" s="138"/>
      <c r="F20" s="138"/>
    </row>
    <row r="21" spans="1:6" ht="4.5" customHeight="1">
      <c r="A21" s="166"/>
      <c r="B21" s="166"/>
      <c r="C21" s="167"/>
      <c r="D21" s="167"/>
      <c r="E21" s="167"/>
      <c r="F21" s="167"/>
    </row>
    <row r="22" spans="1:6" ht="21" customHeight="1">
      <c r="A22" s="1142" t="s">
        <v>325</v>
      </c>
      <c r="B22" s="165" t="s">
        <v>321</v>
      </c>
      <c r="C22" s="136"/>
      <c r="D22" s="136"/>
      <c r="E22" s="136"/>
      <c r="F22" s="136"/>
    </row>
    <row r="23" spans="1:6" ht="21" customHeight="1">
      <c r="A23" s="1048"/>
      <c r="B23" s="73" t="s">
        <v>322</v>
      </c>
      <c r="C23" s="137"/>
      <c r="D23" s="137"/>
      <c r="E23" s="137"/>
      <c r="F23" s="137"/>
    </row>
    <row r="24" spans="1:6" ht="21" customHeight="1">
      <c r="A24" s="1048"/>
      <c r="B24" s="73" t="s">
        <v>323</v>
      </c>
      <c r="C24" s="137"/>
      <c r="D24" s="137"/>
      <c r="E24" s="137"/>
      <c r="F24" s="137"/>
    </row>
    <row r="25" spans="1:6" ht="21" customHeight="1">
      <c r="A25" s="1049"/>
      <c r="B25" s="68" t="s">
        <v>260</v>
      </c>
      <c r="C25" s="138"/>
      <c r="D25" s="138"/>
      <c r="E25" s="138"/>
      <c r="F25" s="138"/>
    </row>
  </sheetData>
  <mergeCells count="5">
    <mergeCell ref="A22:A25"/>
    <mergeCell ref="A8:F8"/>
    <mergeCell ref="A12:B12"/>
    <mergeCell ref="A13:A16"/>
    <mergeCell ref="A17:A20"/>
  </mergeCells>
  <phoneticPr fontId="4" type="noConversion"/>
  <pageMargins left="0.75" right="0.75" top="1" bottom="1" header="0.5" footer="0.5"/>
  <pageSetup paperSize="9" scale="9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13" workbookViewId="0">
      <selection activeCell="F8" sqref="F8:F9"/>
    </sheetView>
  </sheetViews>
  <sheetFormatPr defaultRowHeight="12.75"/>
  <cols>
    <col min="1" max="1" width="9.140625" style="88"/>
    <col min="2" max="2" width="16.85546875" style="88" customWidth="1"/>
    <col min="3" max="3" width="49.5703125" style="88" customWidth="1"/>
    <col min="4" max="7" width="14.85546875" style="88" customWidth="1"/>
    <col min="8" max="257" width="9.140625" style="88"/>
    <col min="258" max="258" width="16.85546875" style="88" customWidth="1"/>
    <col min="259" max="259" width="49.5703125" style="88" customWidth="1"/>
    <col min="260" max="263" width="14.85546875" style="88" customWidth="1"/>
    <col min="264" max="513" width="9.140625" style="88"/>
    <col min="514" max="514" width="16.85546875" style="88" customWidth="1"/>
    <col min="515" max="515" width="49.5703125" style="88" customWidth="1"/>
    <col min="516" max="519" width="14.85546875" style="88" customWidth="1"/>
    <col min="520" max="769" width="9.140625" style="88"/>
    <col min="770" max="770" width="16.85546875" style="88" customWidth="1"/>
    <col min="771" max="771" width="49.5703125" style="88" customWidth="1"/>
    <col min="772" max="775" width="14.85546875" style="88" customWidth="1"/>
    <col min="776" max="1025" width="9.140625" style="88"/>
    <col min="1026" max="1026" width="16.85546875" style="88" customWidth="1"/>
    <col min="1027" max="1027" width="49.5703125" style="88" customWidth="1"/>
    <col min="1028" max="1031" width="14.85546875" style="88" customWidth="1"/>
    <col min="1032" max="1281" width="9.140625" style="88"/>
    <col min="1282" max="1282" width="16.85546875" style="88" customWidth="1"/>
    <col min="1283" max="1283" width="49.5703125" style="88" customWidth="1"/>
    <col min="1284" max="1287" width="14.85546875" style="88" customWidth="1"/>
    <col min="1288" max="1537" width="9.140625" style="88"/>
    <col min="1538" max="1538" width="16.85546875" style="88" customWidth="1"/>
    <col min="1539" max="1539" width="49.5703125" style="88" customWidth="1"/>
    <col min="1540" max="1543" width="14.85546875" style="88" customWidth="1"/>
    <col min="1544" max="1793" width="9.140625" style="88"/>
    <col min="1794" max="1794" width="16.85546875" style="88" customWidth="1"/>
    <col min="1795" max="1795" width="49.5703125" style="88" customWidth="1"/>
    <col min="1796" max="1799" width="14.85546875" style="88" customWidth="1"/>
    <col min="1800" max="2049" width="9.140625" style="88"/>
    <col min="2050" max="2050" width="16.85546875" style="88" customWidth="1"/>
    <col min="2051" max="2051" width="49.5703125" style="88" customWidth="1"/>
    <col min="2052" max="2055" width="14.85546875" style="88" customWidth="1"/>
    <col min="2056" max="2305" width="9.140625" style="88"/>
    <col min="2306" max="2306" width="16.85546875" style="88" customWidth="1"/>
    <col min="2307" max="2307" width="49.5703125" style="88" customWidth="1"/>
    <col min="2308" max="2311" width="14.85546875" style="88" customWidth="1"/>
    <col min="2312" max="2561" width="9.140625" style="88"/>
    <col min="2562" max="2562" width="16.85546875" style="88" customWidth="1"/>
    <col min="2563" max="2563" width="49.5703125" style="88" customWidth="1"/>
    <col min="2564" max="2567" width="14.85546875" style="88" customWidth="1"/>
    <col min="2568" max="2817" width="9.140625" style="88"/>
    <col min="2818" max="2818" width="16.85546875" style="88" customWidth="1"/>
    <col min="2819" max="2819" width="49.5703125" style="88" customWidth="1"/>
    <col min="2820" max="2823" width="14.85546875" style="88" customWidth="1"/>
    <col min="2824" max="3073" width="9.140625" style="88"/>
    <col min="3074" max="3074" width="16.85546875" style="88" customWidth="1"/>
    <col min="3075" max="3075" width="49.5703125" style="88" customWidth="1"/>
    <col min="3076" max="3079" width="14.85546875" style="88" customWidth="1"/>
    <col min="3080" max="3329" width="9.140625" style="88"/>
    <col min="3330" max="3330" width="16.85546875" style="88" customWidth="1"/>
    <col min="3331" max="3331" width="49.5703125" style="88" customWidth="1"/>
    <col min="3332" max="3335" width="14.85546875" style="88" customWidth="1"/>
    <col min="3336" max="3585" width="9.140625" style="88"/>
    <col min="3586" max="3586" width="16.85546875" style="88" customWidth="1"/>
    <col min="3587" max="3587" width="49.5703125" style="88" customWidth="1"/>
    <col min="3588" max="3591" width="14.85546875" style="88" customWidth="1"/>
    <col min="3592" max="3841" width="9.140625" style="88"/>
    <col min="3842" max="3842" width="16.85546875" style="88" customWidth="1"/>
    <col min="3843" max="3843" width="49.5703125" style="88" customWidth="1"/>
    <col min="3844" max="3847" width="14.85546875" style="88" customWidth="1"/>
    <col min="3848" max="4097" width="9.140625" style="88"/>
    <col min="4098" max="4098" width="16.85546875" style="88" customWidth="1"/>
    <col min="4099" max="4099" width="49.5703125" style="88" customWidth="1"/>
    <col min="4100" max="4103" width="14.85546875" style="88" customWidth="1"/>
    <col min="4104" max="4353" width="9.140625" style="88"/>
    <col min="4354" max="4354" width="16.85546875" style="88" customWidth="1"/>
    <col min="4355" max="4355" width="49.5703125" style="88" customWidth="1"/>
    <col min="4356" max="4359" width="14.85546875" style="88" customWidth="1"/>
    <col min="4360" max="4609" width="9.140625" style="88"/>
    <col min="4610" max="4610" width="16.85546875" style="88" customWidth="1"/>
    <col min="4611" max="4611" width="49.5703125" style="88" customWidth="1"/>
    <col min="4612" max="4615" width="14.85546875" style="88" customWidth="1"/>
    <col min="4616" max="4865" width="9.140625" style="88"/>
    <col min="4866" max="4866" width="16.85546875" style="88" customWidth="1"/>
    <col min="4867" max="4867" width="49.5703125" style="88" customWidth="1"/>
    <col min="4868" max="4871" width="14.85546875" style="88" customWidth="1"/>
    <col min="4872" max="5121" width="9.140625" style="88"/>
    <col min="5122" max="5122" width="16.85546875" style="88" customWidth="1"/>
    <col min="5123" max="5123" width="49.5703125" style="88" customWidth="1"/>
    <col min="5124" max="5127" width="14.85546875" style="88" customWidth="1"/>
    <col min="5128" max="5377" width="9.140625" style="88"/>
    <col min="5378" max="5378" width="16.85546875" style="88" customWidth="1"/>
    <col min="5379" max="5379" width="49.5703125" style="88" customWidth="1"/>
    <col min="5380" max="5383" width="14.85546875" style="88" customWidth="1"/>
    <col min="5384" max="5633" width="9.140625" style="88"/>
    <col min="5634" max="5634" width="16.85546875" style="88" customWidth="1"/>
    <col min="5635" max="5635" width="49.5703125" style="88" customWidth="1"/>
    <col min="5636" max="5639" width="14.85546875" style="88" customWidth="1"/>
    <col min="5640" max="5889" width="9.140625" style="88"/>
    <col min="5890" max="5890" width="16.85546875" style="88" customWidth="1"/>
    <col min="5891" max="5891" width="49.5703125" style="88" customWidth="1"/>
    <col min="5892" max="5895" width="14.85546875" style="88" customWidth="1"/>
    <col min="5896" max="6145" width="9.140625" style="88"/>
    <col min="6146" max="6146" width="16.85546875" style="88" customWidth="1"/>
    <col min="6147" max="6147" width="49.5703125" style="88" customWidth="1"/>
    <col min="6148" max="6151" width="14.85546875" style="88" customWidth="1"/>
    <col min="6152" max="6401" width="9.140625" style="88"/>
    <col min="6402" max="6402" width="16.85546875" style="88" customWidth="1"/>
    <col min="6403" max="6403" width="49.5703125" style="88" customWidth="1"/>
    <col min="6404" max="6407" width="14.85546875" style="88" customWidth="1"/>
    <col min="6408" max="6657" width="9.140625" style="88"/>
    <col min="6658" max="6658" width="16.85546875" style="88" customWidth="1"/>
    <col min="6659" max="6659" width="49.5703125" style="88" customWidth="1"/>
    <col min="6660" max="6663" width="14.85546875" style="88" customWidth="1"/>
    <col min="6664" max="6913" width="9.140625" style="88"/>
    <col min="6914" max="6914" width="16.85546875" style="88" customWidth="1"/>
    <col min="6915" max="6915" width="49.5703125" style="88" customWidth="1"/>
    <col min="6916" max="6919" width="14.85546875" style="88" customWidth="1"/>
    <col min="6920" max="7169" width="9.140625" style="88"/>
    <col min="7170" max="7170" width="16.85546875" style="88" customWidth="1"/>
    <col min="7171" max="7171" width="49.5703125" style="88" customWidth="1"/>
    <col min="7172" max="7175" width="14.85546875" style="88" customWidth="1"/>
    <col min="7176" max="7425" width="9.140625" style="88"/>
    <col min="7426" max="7426" width="16.85546875" style="88" customWidth="1"/>
    <col min="7427" max="7427" width="49.5703125" style="88" customWidth="1"/>
    <col min="7428" max="7431" width="14.85546875" style="88" customWidth="1"/>
    <col min="7432" max="7681" width="9.140625" style="88"/>
    <col min="7682" max="7682" width="16.85546875" style="88" customWidth="1"/>
    <col min="7683" max="7683" width="49.5703125" style="88" customWidth="1"/>
    <col min="7684" max="7687" width="14.85546875" style="88" customWidth="1"/>
    <col min="7688" max="7937" width="9.140625" style="88"/>
    <col min="7938" max="7938" width="16.85546875" style="88" customWidth="1"/>
    <col min="7939" max="7939" width="49.5703125" style="88" customWidth="1"/>
    <col min="7940" max="7943" width="14.85546875" style="88" customWidth="1"/>
    <col min="7944" max="8193" width="9.140625" style="88"/>
    <col min="8194" max="8194" width="16.85546875" style="88" customWidth="1"/>
    <col min="8195" max="8195" width="49.5703125" style="88" customWidth="1"/>
    <col min="8196" max="8199" width="14.85546875" style="88" customWidth="1"/>
    <col min="8200" max="8449" width="9.140625" style="88"/>
    <col min="8450" max="8450" width="16.85546875" style="88" customWidth="1"/>
    <col min="8451" max="8451" width="49.5703125" style="88" customWidth="1"/>
    <col min="8452" max="8455" width="14.85546875" style="88" customWidth="1"/>
    <col min="8456" max="8705" width="9.140625" style="88"/>
    <col min="8706" max="8706" width="16.85546875" style="88" customWidth="1"/>
    <col min="8707" max="8707" width="49.5703125" style="88" customWidth="1"/>
    <col min="8708" max="8711" width="14.85546875" style="88" customWidth="1"/>
    <col min="8712" max="8961" width="9.140625" style="88"/>
    <col min="8962" max="8962" width="16.85546875" style="88" customWidth="1"/>
    <col min="8963" max="8963" width="49.5703125" style="88" customWidth="1"/>
    <col min="8964" max="8967" width="14.85546875" style="88" customWidth="1"/>
    <col min="8968" max="9217" width="9.140625" style="88"/>
    <col min="9218" max="9218" width="16.85546875" style="88" customWidth="1"/>
    <col min="9219" max="9219" width="49.5703125" style="88" customWidth="1"/>
    <col min="9220" max="9223" width="14.85546875" style="88" customWidth="1"/>
    <col min="9224" max="9473" width="9.140625" style="88"/>
    <col min="9474" max="9474" width="16.85546875" style="88" customWidth="1"/>
    <col min="9475" max="9475" width="49.5703125" style="88" customWidth="1"/>
    <col min="9476" max="9479" width="14.85546875" style="88" customWidth="1"/>
    <col min="9480" max="9729" width="9.140625" style="88"/>
    <col min="9730" max="9730" width="16.85546875" style="88" customWidth="1"/>
    <col min="9731" max="9731" width="49.5703125" style="88" customWidth="1"/>
    <col min="9732" max="9735" width="14.85546875" style="88" customWidth="1"/>
    <col min="9736" max="9985" width="9.140625" style="88"/>
    <col min="9986" max="9986" width="16.85546875" style="88" customWidth="1"/>
    <col min="9987" max="9987" width="49.5703125" style="88" customWidth="1"/>
    <col min="9988" max="9991" width="14.85546875" style="88" customWidth="1"/>
    <col min="9992" max="10241" width="9.140625" style="88"/>
    <col min="10242" max="10242" width="16.85546875" style="88" customWidth="1"/>
    <col min="10243" max="10243" width="49.5703125" style="88" customWidth="1"/>
    <col min="10244" max="10247" width="14.85546875" style="88" customWidth="1"/>
    <col min="10248" max="10497" width="9.140625" style="88"/>
    <col min="10498" max="10498" width="16.85546875" style="88" customWidth="1"/>
    <col min="10499" max="10499" width="49.5703125" style="88" customWidth="1"/>
    <col min="10500" max="10503" width="14.85546875" style="88" customWidth="1"/>
    <col min="10504" max="10753" width="9.140625" style="88"/>
    <col min="10754" max="10754" width="16.85546875" style="88" customWidth="1"/>
    <col min="10755" max="10755" width="49.5703125" style="88" customWidth="1"/>
    <col min="10756" max="10759" width="14.85546875" style="88" customWidth="1"/>
    <col min="10760" max="11009" width="9.140625" style="88"/>
    <col min="11010" max="11010" width="16.85546875" style="88" customWidth="1"/>
    <col min="11011" max="11011" width="49.5703125" style="88" customWidth="1"/>
    <col min="11012" max="11015" width="14.85546875" style="88" customWidth="1"/>
    <col min="11016" max="11265" width="9.140625" style="88"/>
    <col min="11266" max="11266" width="16.85546875" style="88" customWidth="1"/>
    <col min="11267" max="11267" width="49.5703125" style="88" customWidth="1"/>
    <col min="11268" max="11271" width="14.85546875" style="88" customWidth="1"/>
    <col min="11272" max="11521" width="9.140625" style="88"/>
    <col min="11522" max="11522" width="16.85546875" style="88" customWidth="1"/>
    <col min="11523" max="11523" width="49.5703125" style="88" customWidth="1"/>
    <col min="11524" max="11527" width="14.85546875" style="88" customWidth="1"/>
    <col min="11528" max="11777" width="9.140625" style="88"/>
    <col min="11778" max="11778" width="16.85546875" style="88" customWidth="1"/>
    <col min="11779" max="11779" width="49.5703125" style="88" customWidth="1"/>
    <col min="11780" max="11783" width="14.85546875" style="88" customWidth="1"/>
    <col min="11784" max="12033" width="9.140625" style="88"/>
    <col min="12034" max="12034" width="16.85546875" style="88" customWidth="1"/>
    <col min="12035" max="12035" width="49.5703125" style="88" customWidth="1"/>
    <col min="12036" max="12039" width="14.85546875" style="88" customWidth="1"/>
    <col min="12040" max="12289" width="9.140625" style="88"/>
    <col min="12290" max="12290" width="16.85546875" style="88" customWidth="1"/>
    <col min="12291" max="12291" width="49.5703125" style="88" customWidth="1"/>
    <col min="12292" max="12295" width="14.85546875" style="88" customWidth="1"/>
    <col min="12296" max="12545" width="9.140625" style="88"/>
    <col min="12546" max="12546" width="16.85546875" style="88" customWidth="1"/>
    <col min="12547" max="12547" width="49.5703125" style="88" customWidth="1"/>
    <col min="12548" max="12551" width="14.85546875" style="88" customWidth="1"/>
    <col min="12552" max="12801" width="9.140625" style="88"/>
    <col min="12802" max="12802" width="16.85546875" style="88" customWidth="1"/>
    <col min="12803" max="12803" width="49.5703125" style="88" customWidth="1"/>
    <col min="12804" max="12807" width="14.85546875" style="88" customWidth="1"/>
    <col min="12808" max="13057" width="9.140625" style="88"/>
    <col min="13058" max="13058" width="16.85546875" style="88" customWidth="1"/>
    <col min="13059" max="13059" width="49.5703125" style="88" customWidth="1"/>
    <col min="13060" max="13063" width="14.85546875" style="88" customWidth="1"/>
    <col min="13064" max="13313" width="9.140625" style="88"/>
    <col min="13314" max="13314" width="16.85546875" style="88" customWidth="1"/>
    <col min="13315" max="13315" width="49.5703125" style="88" customWidth="1"/>
    <col min="13316" max="13319" width="14.85546875" style="88" customWidth="1"/>
    <col min="13320" max="13569" width="9.140625" style="88"/>
    <col min="13570" max="13570" width="16.85546875" style="88" customWidth="1"/>
    <col min="13571" max="13571" width="49.5703125" style="88" customWidth="1"/>
    <col min="13572" max="13575" width="14.85546875" style="88" customWidth="1"/>
    <col min="13576" max="13825" width="9.140625" style="88"/>
    <col min="13826" max="13826" width="16.85546875" style="88" customWidth="1"/>
    <col min="13827" max="13827" width="49.5703125" style="88" customWidth="1"/>
    <col min="13828" max="13831" width="14.85546875" style="88" customWidth="1"/>
    <col min="13832" max="14081" width="9.140625" style="88"/>
    <col min="14082" max="14082" width="16.85546875" style="88" customWidth="1"/>
    <col min="14083" max="14083" width="49.5703125" style="88" customWidth="1"/>
    <col min="14084" max="14087" width="14.85546875" style="88" customWidth="1"/>
    <col min="14088" max="14337" width="9.140625" style="88"/>
    <col min="14338" max="14338" width="16.85546875" style="88" customWidth="1"/>
    <col min="14339" max="14339" width="49.5703125" style="88" customWidth="1"/>
    <col min="14340" max="14343" width="14.85546875" style="88" customWidth="1"/>
    <col min="14344" max="14593" width="9.140625" style="88"/>
    <col min="14594" max="14594" width="16.85546875" style="88" customWidth="1"/>
    <col min="14595" max="14595" width="49.5703125" style="88" customWidth="1"/>
    <col min="14596" max="14599" width="14.85546875" style="88" customWidth="1"/>
    <col min="14600" max="14849" width="9.140625" style="88"/>
    <col min="14850" max="14850" width="16.85546875" style="88" customWidth="1"/>
    <col min="14851" max="14851" width="49.5703125" style="88" customWidth="1"/>
    <col min="14852" max="14855" width="14.85546875" style="88" customWidth="1"/>
    <col min="14856" max="15105" width="9.140625" style="88"/>
    <col min="15106" max="15106" width="16.85546875" style="88" customWidth="1"/>
    <col min="15107" max="15107" width="49.5703125" style="88" customWidth="1"/>
    <col min="15108" max="15111" width="14.85546875" style="88" customWidth="1"/>
    <col min="15112" max="15361" width="9.140625" style="88"/>
    <col min="15362" max="15362" width="16.85546875" style="88" customWidth="1"/>
    <col min="15363" max="15363" width="49.5703125" style="88" customWidth="1"/>
    <col min="15364" max="15367" width="14.85546875" style="88" customWidth="1"/>
    <col min="15368" max="15617" width="9.140625" style="88"/>
    <col min="15618" max="15618" width="16.85546875" style="88" customWidth="1"/>
    <col min="15619" max="15619" width="49.5703125" style="88" customWidth="1"/>
    <col min="15620" max="15623" width="14.85546875" style="88" customWidth="1"/>
    <col min="15624" max="15873" width="9.140625" style="88"/>
    <col min="15874" max="15874" width="16.85546875" style="88" customWidth="1"/>
    <col min="15875" max="15875" width="49.5703125" style="88" customWidth="1"/>
    <col min="15876" max="15879" width="14.85546875" style="88" customWidth="1"/>
    <col min="15880" max="16129" width="9.140625" style="88"/>
    <col min="16130" max="16130" width="16.85546875" style="88" customWidth="1"/>
    <col min="16131" max="16131" width="49.5703125" style="88" customWidth="1"/>
    <col min="16132" max="16135" width="14.85546875" style="88" customWidth="1"/>
    <col min="16136" max="16384" width="9.140625" style="88"/>
  </cols>
  <sheetData>
    <row r="1" spans="2:12" ht="28.5" customHeight="1">
      <c r="B1" s="152" t="s">
        <v>326</v>
      </c>
      <c r="C1" s="152"/>
      <c r="D1" s="152"/>
      <c r="E1" s="152"/>
      <c r="F1" s="152"/>
      <c r="G1" s="168"/>
      <c r="H1" s="168"/>
    </row>
    <row r="2" spans="2:12" s="127" customFormat="1">
      <c r="G2" s="128" t="s">
        <v>734</v>
      </c>
    </row>
    <row r="3" spans="2:12" s="127" customFormat="1">
      <c r="B3" s="812" t="s">
        <v>735</v>
      </c>
      <c r="C3" s="812"/>
      <c r="D3" s="812"/>
      <c r="E3" s="812"/>
      <c r="F3" s="812"/>
      <c r="G3" s="812"/>
      <c r="H3" s="129"/>
      <c r="I3" s="129"/>
      <c r="J3" s="129"/>
      <c r="K3" s="129"/>
      <c r="L3" s="129"/>
    </row>
    <row r="4" spans="2:12" s="129" customFormat="1" ht="18.75" customHeight="1">
      <c r="B4" s="130" t="s">
        <v>241</v>
      </c>
      <c r="C4" s="648"/>
      <c r="D4" s="648"/>
      <c r="E4" s="648"/>
      <c r="F4" s="132"/>
      <c r="G4" s="648"/>
      <c r="H4" s="648"/>
      <c r="I4" s="649"/>
    </row>
    <row r="5" spans="2:12" s="129" customFormat="1" ht="18.75" customHeight="1">
      <c r="B5" s="130" t="s">
        <v>242</v>
      </c>
      <c r="C5" s="648"/>
      <c r="D5" s="648"/>
      <c r="E5" s="648"/>
      <c r="F5" s="132"/>
      <c r="G5" s="648"/>
      <c r="H5" s="648"/>
      <c r="I5" s="649"/>
    </row>
    <row r="6" spans="2:12" s="129" customFormat="1" ht="18.75" customHeight="1">
      <c r="B6" s="130" t="s">
        <v>243</v>
      </c>
      <c r="C6" s="648"/>
      <c r="D6" s="648"/>
      <c r="E6" s="648"/>
      <c r="F6" s="132"/>
      <c r="G6" s="648"/>
      <c r="H6" s="648"/>
      <c r="I6" s="133"/>
    </row>
    <row r="7" spans="2:12" ht="15.75">
      <c r="B7" s="975"/>
      <c r="C7" s="975"/>
      <c r="D7" s="669">
        <v>2016</v>
      </c>
      <c r="E7" s="669">
        <v>2017</v>
      </c>
      <c r="F7" s="669">
        <v>2018</v>
      </c>
      <c r="G7" s="669">
        <v>2019</v>
      </c>
    </row>
    <row r="8" spans="2:12" ht="20.100000000000001" customHeight="1">
      <c r="B8" s="1173" t="s">
        <v>736</v>
      </c>
      <c r="C8" s="1173"/>
      <c r="D8" s="670"/>
      <c r="E8" s="670"/>
      <c r="F8" s="670"/>
      <c r="G8" s="670"/>
    </row>
    <row r="9" spans="2:12" ht="20.100000000000001" customHeight="1">
      <c r="B9" s="1168" t="s">
        <v>737</v>
      </c>
      <c r="C9" s="1168"/>
      <c r="D9" s="671"/>
      <c r="E9" s="671"/>
      <c r="F9" s="671"/>
      <c r="G9" s="671"/>
    </row>
    <row r="10" spans="2:12" ht="20.100000000000001" customHeight="1">
      <c r="B10" s="1168" t="s">
        <v>738</v>
      </c>
      <c r="C10" s="1168"/>
      <c r="D10" s="671"/>
      <c r="E10" s="671"/>
      <c r="F10" s="671"/>
      <c r="G10" s="671"/>
    </row>
    <row r="11" spans="2:12" ht="20.100000000000001" customHeight="1">
      <c r="B11" s="1174" t="s">
        <v>739</v>
      </c>
      <c r="C11" s="1174"/>
      <c r="D11" s="672"/>
      <c r="E11" s="672"/>
      <c r="F11" s="672"/>
      <c r="G11" s="672"/>
    </row>
    <row r="12" spans="2:12" ht="36" customHeight="1">
      <c r="B12" s="1141"/>
      <c r="C12" s="1141"/>
      <c r="D12" s="447" t="s">
        <v>740</v>
      </c>
      <c r="E12" s="447" t="s">
        <v>740</v>
      </c>
      <c r="F12" s="447" t="s">
        <v>741</v>
      </c>
      <c r="G12" s="447" t="s">
        <v>742</v>
      </c>
    </row>
    <row r="13" spans="2:12" ht="20.100000000000001" customHeight="1">
      <c r="B13" s="1171" t="s">
        <v>743</v>
      </c>
      <c r="C13" s="1171"/>
      <c r="D13" s="169"/>
      <c r="E13" s="169"/>
      <c r="F13" s="169"/>
      <c r="G13" s="169"/>
    </row>
    <row r="14" spans="2:12" ht="20.100000000000001" customHeight="1">
      <c r="B14" s="1175" t="s">
        <v>744</v>
      </c>
      <c r="C14" s="1175"/>
      <c r="D14" s="673"/>
      <c r="E14" s="673"/>
      <c r="F14" s="673"/>
      <c r="G14" s="673"/>
    </row>
    <row r="15" spans="2:12" ht="20.100000000000001" customHeight="1">
      <c r="B15" s="1169" t="s">
        <v>745</v>
      </c>
      <c r="C15" s="1169"/>
      <c r="D15" s="671"/>
      <c r="E15" s="671"/>
      <c r="F15" s="671"/>
      <c r="G15" s="671"/>
    </row>
    <row r="16" spans="2:12" ht="20.100000000000001" customHeight="1">
      <c r="B16" s="1169" t="s">
        <v>746</v>
      </c>
      <c r="C16" s="1169"/>
      <c r="D16" s="671"/>
      <c r="E16" s="671"/>
      <c r="F16" s="671"/>
      <c r="G16" s="671"/>
    </row>
    <row r="17" spans="2:8" ht="20.100000000000001" customHeight="1">
      <c r="B17" s="1168" t="s">
        <v>747</v>
      </c>
      <c r="C17" s="1168"/>
      <c r="D17" s="671"/>
      <c r="E17" s="671"/>
      <c r="F17" s="671"/>
      <c r="G17" s="671"/>
    </row>
    <row r="18" spans="2:8" ht="20.100000000000001" customHeight="1">
      <c r="B18" s="1169" t="s">
        <v>748</v>
      </c>
      <c r="C18" s="1169"/>
      <c r="D18" s="671"/>
      <c r="E18" s="671"/>
      <c r="F18" s="671"/>
      <c r="G18" s="671"/>
    </row>
    <row r="19" spans="2:8" ht="20.100000000000001" customHeight="1">
      <c r="B19" s="1168" t="s">
        <v>749</v>
      </c>
      <c r="C19" s="1168"/>
      <c r="D19" s="671"/>
      <c r="E19" s="671"/>
      <c r="F19" s="671"/>
      <c r="G19" s="671"/>
    </row>
    <row r="20" spans="2:8" ht="20.100000000000001" customHeight="1">
      <c r="B20" s="1169" t="s">
        <v>750</v>
      </c>
      <c r="C20" s="1169"/>
      <c r="D20" s="671"/>
      <c r="E20" s="671"/>
      <c r="F20" s="671"/>
      <c r="G20" s="671"/>
    </row>
    <row r="21" spans="2:8" ht="20.100000000000001" customHeight="1">
      <c r="B21" s="1168" t="s">
        <v>751</v>
      </c>
      <c r="C21" s="1168"/>
      <c r="D21" s="671"/>
      <c r="E21" s="671"/>
      <c r="F21" s="671"/>
      <c r="G21" s="671"/>
    </row>
    <row r="22" spans="2:8" ht="20.100000000000001" customHeight="1">
      <c r="B22" s="1170" t="s">
        <v>752</v>
      </c>
      <c r="C22" s="1170"/>
      <c r="D22" s="674"/>
      <c r="E22" s="674"/>
      <c r="F22" s="674"/>
      <c r="G22" s="674"/>
    </row>
    <row r="23" spans="2:8" ht="20.100000000000001" customHeight="1">
      <c r="B23" s="1171" t="s">
        <v>753</v>
      </c>
      <c r="C23" s="1171"/>
      <c r="D23" s="675"/>
      <c r="E23" s="675"/>
      <c r="F23" s="675"/>
      <c r="G23" s="675"/>
    </row>
    <row r="24" spans="2:8" ht="20.100000000000001" customHeight="1">
      <c r="B24" s="1171" t="s">
        <v>754</v>
      </c>
      <c r="C24" s="1171"/>
      <c r="D24" s="675"/>
      <c r="E24" s="675"/>
      <c r="F24" s="675"/>
      <c r="G24" s="675"/>
    </row>
    <row r="25" spans="2:8" ht="20.100000000000001" customHeight="1">
      <c r="B25" s="1171" t="s">
        <v>755</v>
      </c>
      <c r="C25" s="1171"/>
      <c r="D25" s="675"/>
      <c r="E25" s="675"/>
      <c r="F25" s="675"/>
      <c r="G25" s="675"/>
    </row>
    <row r="26" spans="2:8" ht="20.100000000000001" customHeight="1">
      <c r="B26" s="1171" t="s">
        <v>756</v>
      </c>
      <c r="C26" s="1171"/>
      <c r="D26" s="675"/>
      <c r="E26" s="675"/>
      <c r="F26" s="675"/>
      <c r="G26" s="675"/>
    </row>
    <row r="27" spans="2:8" ht="20.100000000000001" customHeight="1">
      <c r="B27" s="1172" t="s">
        <v>757</v>
      </c>
      <c r="C27" s="1172"/>
      <c r="D27" s="676"/>
      <c r="E27" s="676"/>
      <c r="F27" s="676"/>
      <c r="G27" s="676"/>
      <c r="H27" s="918"/>
    </row>
    <row r="28" spans="2:8" ht="9.75" customHeight="1">
      <c r="D28" s="677"/>
      <c r="E28" s="677"/>
      <c r="F28" s="677"/>
      <c r="G28" s="677"/>
      <c r="H28" s="1167"/>
    </row>
    <row r="29" spans="2:8">
      <c r="D29" s="87"/>
      <c r="E29" s="87"/>
      <c r="F29" s="87"/>
      <c r="G29" s="87"/>
    </row>
    <row r="30" spans="2:8">
      <c r="D30" s="87"/>
      <c r="E30" s="87"/>
      <c r="F30" s="87"/>
      <c r="G30" s="87"/>
    </row>
  </sheetData>
  <mergeCells count="23">
    <mergeCell ref="B16:C16"/>
    <mergeCell ref="B3:G3"/>
    <mergeCell ref="B7:C7"/>
    <mergeCell ref="B8:C8"/>
    <mergeCell ref="B9:C9"/>
    <mergeCell ref="B10:C10"/>
    <mergeCell ref="B11:C11"/>
    <mergeCell ref="B12:C12"/>
    <mergeCell ref="B13:C13"/>
    <mergeCell ref="B14:C14"/>
    <mergeCell ref="B15:C15"/>
    <mergeCell ref="H27:H28"/>
    <mergeCell ref="B17:C17"/>
    <mergeCell ref="B18:C18"/>
    <mergeCell ref="B19:C19"/>
    <mergeCell ref="B20:C20"/>
    <mergeCell ref="B21:C21"/>
    <mergeCell ref="B22:C22"/>
    <mergeCell ref="B23:C23"/>
    <mergeCell ref="B24:C24"/>
    <mergeCell ref="B25:C25"/>
    <mergeCell ref="B26:C26"/>
    <mergeCell ref="B27:C2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13" workbookViewId="0">
      <selection activeCell="H7" sqref="H7"/>
    </sheetView>
  </sheetViews>
  <sheetFormatPr defaultRowHeight="12.75"/>
  <cols>
    <col min="1" max="1" width="9.140625" style="88"/>
    <col min="2" max="2" width="16.85546875" style="88" customWidth="1"/>
    <col min="3" max="3" width="49.5703125" style="88" customWidth="1"/>
    <col min="4" max="7" width="14.85546875" style="88" customWidth="1"/>
    <col min="8" max="8" width="5.85546875" style="88" customWidth="1"/>
    <col min="9" max="257" width="9.140625" style="88"/>
    <col min="258" max="258" width="16.85546875" style="88" customWidth="1"/>
    <col min="259" max="259" width="49.5703125" style="88" customWidth="1"/>
    <col min="260" max="263" width="14.85546875" style="88" customWidth="1"/>
    <col min="264" max="264" width="5.85546875" style="88" customWidth="1"/>
    <col min="265" max="513" width="9.140625" style="88"/>
    <col min="514" max="514" width="16.85546875" style="88" customWidth="1"/>
    <col min="515" max="515" width="49.5703125" style="88" customWidth="1"/>
    <col min="516" max="519" width="14.85546875" style="88" customWidth="1"/>
    <col min="520" max="520" width="5.85546875" style="88" customWidth="1"/>
    <col min="521" max="769" width="9.140625" style="88"/>
    <col min="770" max="770" width="16.85546875" style="88" customWidth="1"/>
    <col min="771" max="771" width="49.5703125" style="88" customWidth="1"/>
    <col min="772" max="775" width="14.85546875" style="88" customWidth="1"/>
    <col min="776" max="776" width="5.85546875" style="88" customWidth="1"/>
    <col min="777" max="1025" width="9.140625" style="88"/>
    <col min="1026" max="1026" width="16.85546875" style="88" customWidth="1"/>
    <col min="1027" max="1027" width="49.5703125" style="88" customWidth="1"/>
    <col min="1028" max="1031" width="14.85546875" style="88" customWidth="1"/>
    <col min="1032" max="1032" width="5.85546875" style="88" customWidth="1"/>
    <col min="1033" max="1281" width="9.140625" style="88"/>
    <col min="1282" max="1282" width="16.85546875" style="88" customWidth="1"/>
    <col min="1283" max="1283" width="49.5703125" style="88" customWidth="1"/>
    <col min="1284" max="1287" width="14.85546875" style="88" customWidth="1"/>
    <col min="1288" max="1288" width="5.85546875" style="88" customWidth="1"/>
    <col min="1289" max="1537" width="9.140625" style="88"/>
    <col min="1538" max="1538" width="16.85546875" style="88" customWidth="1"/>
    <col min="1539" max="1539" width="49.5703125" style="88" customWidth="1"/>
    <col min="1540" max="1543" width="14.85546875" style="88" customWidth="1"/>
    <col min="1544" max="1544" width="5.85546875" style="88" customWidth="1"/>
    <col min="1545" max="1793" width="9.140625" style="88"/>
    <col min="1794" max="1794" width="16.85546875" style="88" customWidth="1"/>
    <col min="1795" max="1795" width="49.5703125" style="88" customWidth="1"/>
    <col min="1796" max="1799" width="14.85546875" style="88" customWidth="1"/>
    <col min="1800" max="1800" width="5.85546875" style="88" customWidth="1"/>
    <col min="1801" max="2049" width="9.140625" style="88"/>
    <col min="2050" max="2050" width="16.85546875" style="88" customWidth="1"/>
    <col min="2051" max="2051" width="49.5703125" style="88" customWidth="1"/>
    <col min="2052" max="2055" width="14.85546875" style="88" customWidth="1"/>
    <col min="2056" max="2056" width="5.85546875" style="88" customWidth="1"/>
    <col min="2057" max="2305" width="9.140625" style="88"/>
    <col min="2306" max="2306" width="16.85546875" style="88" customWidth="1"/>
    <col min="2307" max="2307" width="49.5703125" style="88" customWidth="1"/>
    <col min="2308" max="2311" width="14.85546875" style="88" customWidth="1"/>
    <col min="2312" max="2312" width="5.85546875" style="88" customWidth="1"/>
    <col min="2313" max="2561" width="9.140625" style="88"/>
    <col min="2562" max="2562" width="16.85546875" style="88" customWidth="1"/>
    <col min="2563" max="2563" width="49.5703125" style="88" customWidth="1"/>
    <col min="2564" max="2567" width="14.85546875" style="88" customWidth="1"/>
    <col min="2568" max="2568" width="5.85546875" style="88" customWidth="1"/>
    <col min="2569" max="2817" width="9.140625" style="88"/>
    <col min="2818" max="2818" width="16.85546875" style="88" customWidth="1"/>
    <col min="2819" max="2819" width="49.5703125" style="88" customWidth="1"/>
    <col min="2820" max="2823" width="14.85546875" style="88" customWidth="1"/>
    <col min="2824" max="2824" width="5.85546875" style="88" customWidth="1"/>
    <col min="2825" max="3073" width="9.140625" style="88"/>
    <col min="3074" max="3074" width="16.85546875" style="88" customWidth="1"/>
    <col min="3075" max="3075" width="49.5703125" style="88" customWidth="1"/>
    <col min="3076" max="3079" width="14.85546875" style="88" customWidth="1"/>
    <col min="3080" max="3080" width="5.85546875" style="88" customWidth="1"/>
    <col min="3081" max="3329" width="9.140625" style="88"/>
    <col min="3330" max="3330" width="16.85546875" style="88" customWidth="1"/>
    <col min="3331" max="3331" width="49.5703125" style="88" customWidth="1"/>
    <col min="3332" max="3335" width="14.85546875" style="88" customWidth="1"/>
    <col min="3336" max="3336" width="5.85546875" style="88" customWidth="1"/>
    <col min="3337" max="3585" width="9.140625" style="88"/>
    <col min="3586" max="3586" width="16.85546875" style="88" customWidth="1"/>
    <col min="3587" max="3587" width="49.5703125" style="88" customWidth="1"/>
    <col min="3588" max="3591" width="14.85546875" style="88" customWidth="1"/>
    <col min="3592" max="3592" width="5.85546875" style="88" customWidth="1"/>
    <col min="3593" max="3841" width="9.140625" style="88"/>
    <col min="3842" max="3842" width="16.85546875" style="88" customWidth="1"/>
    <col min="3843" max="3843" width="49.5703125" style="88" customWidth="1"/>
    <col min="3844" max="3847" width="14.85546875" style="88" customWidth="1"/>
    <col min="3848" max="3848" width="5.85546875" style="88" customWidth="1"/>
    <col min="3849" max="4097" width="9.140625" style="88"/>
    <col min="4098" max="4098" width="16.85546875" style="88" customWidth="1"/>
    <col min="4099" max="4099" width="49.5703125" style="88" customWidth="1"/>
    <col min="4100" max="4103" width="14.85546875" style="88" customWidth="1"/>
    <col min="4104" max="4104" width="5.85546875" style="88" customWidth="1"/>
    <col min="4105" max="4353" width="9.140625" style="88"/>
    <col min="4354" max="4354" width="16.85546875" style="88" customWidth="1"/>
    <col min="4355" max="4355" width="49.5703125" style="88" customWidth="1"/>
    <col min="4356" max="4359" width="14.85546875" style="88" customWidth="1"/>
    <col min="4360" max="4360" width="5.85546875" style="88" customWidth="1"/>
    <col min="4361" max="4609" width="9.140625" style="88"/>
    <col min="4610" max="4610" width="16.85546875" style="88" customWidth="1"/>
    <col min="4611" max="4611" width="49.5703125" style="88" customWidth="1"/>
    <col min="4612" max="4615" width="14.85546875" style="88" customWidth="1"/>
    <col min="4616" max="4616" width="5.85546875" style="88" customWidth="1"/>
    <col min="4617" max="4865" width="9.140625" style="88"/>
    <col min="4866" max="4866" width="16.85546875" style="88" customWidth="1"/>
    <col min="4867" max="4867" width="49.5703125" style="88" customWidth="1"/>
    <col min="4868" max="4871" width="14.85546875" style="88" customWidth="1"/>
    <col min="4872" max="4872" width="5.85546875" style="88" customWidth="1"/>
    <col min="4873" max="5121" width="9.140625" style="88"/>
    <col min="5122" max="5122" width="16.85546875" style="88" customWidth="1"/>
    <col min="5123" max="5123" width="49.5703125" style="88" customWidth="1"/>
    <col min="5124" max="5127" width="14.85546875" style="88" customWidth="1"/>
    <col min="5128" max="5128" width="5.85546875" style="88" customWidth="1"/>
    <col min="5129" max="5377" width="9.140625" style="88"/>
    <col min="5378" max="5378" width="16.85546875" style="88" customWidth="1"/>
    <col min="5379" max="5379" width="49.5703125" style="88" customWidth="1"/>
    <col min="5380" max="5383" width="14.85546875" style="88" customWidth="1"/>
    <col min="5384" max="5384" width="5.85546875" style="88" customWidth="1"/>
    <col min="5385" max="5633" width="9.140625" style="88"/>
    <col min="5634" max="5634" width="16.85546875" style="88" customWidth="1"/>
    <col min="5635" max="5635" width="49.5703125" style="88" customWidth="1"/>
    <col min="5636" max="5639" width="14.85546875" style="88" customWidth="1"/>
    <col min="5640" max="5640" width="5.85546875" style="88" customWidth="1"/>
    <col min="5641" max="5889" width="9.140625" style="88"/>
    <col min="5890" max="5890" width="16.85546875" style="88" customWidth="1"/>
    <col min="5891" max="5891" width="49.5703125" style="88" customWidth="1"/>
    <col min="5892" max="5895" width="14.85546875" style="88" customWidth="1"/>
    <col min="5896" max="5896" width="5.85546875" style="88" customWidth="1"/>
    <col min="5897" max="6145" width="9.140625" style="88"/>
    <col min="6146" max="6146" width="16.85546875" style="88" customWidth="1"/>
    <col min="6147" max="6147" width="49.5703125" style="88" customWidth="1"/>
    <col min="6148" max="6151" width="14.85546875" style="88" customWidth="1"/>
    <col min="6152" max="6152" width="5.85546875" style="88" customWidth="1"/>
    <col min="6153" max="6401" width="9.140625" style="88"/>
    <col min="6402" max="6402" width="16.85546875" style="88" customWidth="1"/>
    <col min="6403" max="6403" width="49.5703125" style="88" customWidth="1"/>
    <col min="6404" max="6407" width="14.85546875" style="88" customWidth="1"/>
    <col min="6408" max="6408" width="5.85546875" style="88" customWidth="1"/>
    <col min="6409" max="6657" width="9.140625" style="88"/>
    <col min="6658" max="6658" width="16.85546875" style="88" customWidth="1"/>
    <col min="6659" max="6659" width="49.5703125" style="88" customWidth="1"/>
    <col min="6660" max="6663" width="14.85546875" style="88" customWidth="1"/>
    <col min="6664" max="6664" width="5.85546875" style="88" customWidth="1"/>
    <col min="6665" max="6913" width="9.140625" style="88"/>
    <col min="6914" max="6914" width="16.85546875" style="88" customWidth="1"/>
    <col min="6915" max="6915" width="49.5703125" style="88" customWidth="1"/>
    <col min="6916" max="6919" width="14.85546875" style="88" customWidth="1"/>
    <col min="6920" max="6920" width="5.85546875" style="88" customWidth="1"/>
    <col min="6921" max="7169" width="9.140625" style="88"/>
    <col min="7170" max="7170" width="16.85546875" style="88" customWidth="1"/>
    <col min="7171" max="7171" width="49.5703125" style="88" customWidth="1"/>
    <col min="7172" max="7175" width="14.85546875" style="88" customWidth="1"/>
    <col min="7176" max="7176" width="5.85546875" style="88" customWidth="1"/>
    <col min="7177" max="7425" width="9.140625" style="88"/>
    <col min="7426" max="7426" width="16.85546875" style="88" customWidth="1"/>
    <col min="7427" max="7427" width="49.5703125" style="88" customWidth="1"/>
    <col min="7428" max="7431" width="14.85546875" style="88" customWidth="1"/>
    <col min="7432" max="7432" width="5.85546875" style="88" customWidth="1"/>
    <col min="7433" max="7681" width="9.140625" style="88"/>
    <col min="7682" max="7682" width="16.85546875" style="88" customWidth="1"/>
    <col min="7683" max="7683" width="49.5703125" style="88" customWidth="1"/>
    <col min="7684" max="7687" width="14.85546875" style="88" customWidth="1"/>
    <col min="7688" max="7688" width="5.85546875" style="88" customWidth="1"/>
    <col min="7689" max="7937" width="9.140625" style="88"/>
    <col min="7938" max="7938" width="16.85546875" style="88" customWidth="1"/>
    <col min="7939" max="7939" width="49.5703125" style="88" customWidth="1"/>
    <col min="7940" max="7943" width="14.85546875" style="88" customWidth="1"/>
    <col min="7944" max="7944" width="5.85546875" style="88" customWidth="1"/>
    <col min="7945" max="8193" width="9.140625" style="88"/>
    <col min="8194" max="8194" width="16.85546875" style="88" customWidth="1"/>
    <col min="8195" max="8195" width="49.5703125" style="88" customWidth="1"/>
    <col min="8196" max="8199" width="14.85546875" style="88" customWidth="1"/>
    <col min="8200" max="8200" width="5.85546875" style="88" customWidth="1"/>
    <col min="8201" max="8449" width="9.140625" style="88"/>
    <col min="8450" max="8450" width="16.85546875" style="88" customWidth="1"/>
    <col min="8451" max="8451" width="49.5703125" style="88" customWidth="1"/>
    <col min="8452" max="8455" width="14.85546875" style="88" customWidth="1"/>
    <col min="8456" max="8456" width="5.85546875" style="88" customWidth="1"/>
    <col min="8457" max="8705" width="9.140625" style="88"/>
    <col min="8706" max="8706" width="16.85546875" style="88" customWidth="1"/>
    <col min="8707" max="8707" width="49.5703125" style="88" customWidth="1"/>
    <col min="8708" max="8711" width="14.85546875" style="88" customWidth="1"/>
    <col min="8712" max="8712" width="5.85546875" style="88" customWidth="1"/>
    <col min="8713" max="8961" width="9.140625" style="88"/>
    <col min="8962" max="8962" width="16.85546875" style="88" customWidth="1"/>
    <col min="8963" max="8963" width="49.5703125" style="88" customWidth="1"/>
    <col min="8964" max="8967" width="14.85546875" style="88" customWidth="1"/>
    <col min="8968" max="8968" width="5.85546875" style="88" customWidth="1"/>
    <col min="8969" max="9217" width="9.140625" style="88"/>
    <col min="9218" max="9218" width="16.85546875" style="88" customWidth="1"/>
    <col min="9219" max="9219" width="49.5703125" style="88" customWidth="1"/>
    <col min="9220" max="9223" width="14.85546875" style="88" customWidth="1"/>
    <col min="9224" max="9224" width="5.85546875" style="88" customWidth="1"/>
    <col min="9225" max="9473" width="9.140625" style="88"/>
    <col min="9474" max="9474" width="16.85546875" style="88" customWidth="1"/>
    <col min="9475" max="9475" width="49.5703125" style="88" customWidth="1"/>
    <col min="9476" max="9479" width="14.85546875" style="88" customWidth="1"/>
    <col min="9480" max="9480" width="5.85546875" style="88" customWidth="1"/>
    <col min="9481" max="9729" width="9.140625" style="88"/>
    <col min="9730" max="9730" width="16.85546875" style="88" customWidth="1"/>
    <col min="9731" max="9731" width="49.5703125" style="88" customWidth="1"/>
    <col min="9732" max="9735" width="14.85546875" style="88" customWidth="1"/>
    <col min="9736" max="9736" width="5.85546875" style="88" customWidth="1"/>
    <col min="9737" max="9985" width="9.140625" style="88"/>
    <col min="9986" max="9986" width="16.85546875" style="88" customWidth="1"/>
    <col min="9987" max="9987" width="49.5703125" style="88" customWidth="1"/>
    <col min="9988" max="9991" width="14.85546875" style="88" customWidth="1"/>
    <col min="9992" max="9992" width="5.85546875" style="88" customWidth="1"/>
    <col min="9993" max="10241" width="9.140625" style="88"/>
    <col min="10242" max="10242" width="16.85546875" style="88" customWidth="1"/>
    <col min="10243" max="10243" width="49.5703125" style="88" customWidth="1"/>
    <col min="10244" max="10247" width="14.85546875" style="88" customWidth="1"/>
    <col min="10248" max="10248" width="5.85546875" style="88" customWidth="1"/>
    <col min="10249" max="10497" width="9.140625" style="88"/>
    <col min="10498" max="10498" width="16.85546875" style="88" customWidth="1"/>
    <col min="10499" max="10499" width="49.5703125" style="88" customWidth="1"/>
    <col min="10500" max="10503" width="14.85546875" style="88" customWidth="1"/>
    <col min="10504" max="10504" width="5.85546875" style="88" customWidth="1"/>
    <col min="10505" max="10753" width="9.140625" style="88"/>
    <col min="10754" max="10754" width="16.85546875" style="88" customWidth="1"/>
    <col min="10755" max="10755" width="49.5703125" style="88" customWidth="1"/>
    <col min="10756" max="10759" width="14.85546875" style="88" customWidth="1"/>
    <col min="10760" max="10760" width="5.85546875" style="88" customWidth="1"/>
    <col min="10761" max="11009" width="9.140625" style="88"/>
    <col min="11010" max="11010" width="16.85546875" style="88" customWidth="1"/>
    <col min="11011" max="11011" width="49.5703125" style="88" customWidth="1"/>
    <col min="11012" max="11015" width="14.85546875" style="88" customWidth="1"/>
    <col min="11016" max="11016" width="5.85546875" style="88" customWidth="1"/>
    <col min="11017" max="11265" width="9.140625" style="88"/>
    <col min="11266" max="11266" width="16.85546875" style="88" customWidth="1"/>
    <col min="11267" max="11267" width="49.5703125" style="88" customWidth="1"/>
    <col min="11268" max="11271" width="14.85546875" style="88" customWidth="1"/>
    <col min="11272" max="11272" width="5.85546875" style="88" customWidth="1"/>
    <col min="11273" max="11521" width="9.140625" style="88"/>
    <col min="11522" max="11522" width="16.85546875" style="88" customWidth="1"/>
    <col min="11523" max="11523" width="49.5703125" style="88" customWidth="1"/>
    <col min="11524" max="11527" width="14.85546875" style="88" customWidth="1"/>
    <col min="11528" max="11528" width="5.85546875" style="88" customWidth="1"/>
    <col min="11529" max="11777" width="9.140625" style="88"/>
    <col min="11778" max="11778" width="16.85546875" style="88" customWidth="1"/>
    <col min="11779" max="11779" width="49.5703125" style="88" customWidth="1"/>
    <col min="11780" max="11783" width="14.85546875" style="88" customWidth="1"/>
    <col min="11784" max="11784" width="5.85546875" style="88" customWidth="1"/>
    <col min="11785" max="12033" width="9.140625" style="88"/>
    <col min="12034" max="12034" width="16.85546875" style="88" customWidth="1"/>
    <col min="12035" max="12035" width="49.5703125" style="88" customWidth="1"/>
    <col min="12036" max="12039" width="14.85546875" style="88" customWidth="1"/>
    <col min="12040" max="12040" width="5.85546875" style="88" customWidth="1"/>
    <col min="12041" max="12289" width="9.140625" style="88"/>
    <col min="12290" max="12290" width="16.85546875" style="88" customWidth="1"/>
    <col min="12291" max="12291" width="49.5703125" style="88" customWidth="1"/>
    <col min="12292" max="12295" width="14.85546875" style="88" customWidth="1"/>
    <col min="12296" max="12296" width="5.85546875" style="88" customWidth="1"/>
    <col min="12297" max="12545" width="9.140625" style="88"/>
    <col min="12546" max="12546" width="16.85546875" style="88" customWidth="1"/>
    <col min="12547" max="12547" width="49.5703125" style="88" customWidth="1"/>
    <col min="12548" max="12551" width="14.85546875" style="88" customWidth="1"/>
    <col min="12552" max="12552" width="5.85546875" style="88" customWidth="1"/>
    <col min="12553" max="12801" width="9.140625" style="88"/>
    <col min="12802" max="12802" width="16.85546875" style="88" customWidth="1"/>
    <col min="12803" max="12803" width="49.5703125" style="88" customWidth="1"/>
    <col min="12804" max="12807" width="14.85546875" style="88" customWidth="1"/>
    <col min="12808" max="12808" width="5.85546875" style="88" customWidth="1"/>
    <col min="12809" max="13057" width="9.140625" style="88"/>
    <col min="13058" max="13058" width="16.85546875" style="88" customWidth="1"/>
    <col min="13059" max="13059" width="49.5703125" style="88" customWidth="1"/>
    <col min="13060" max="13063" width="14.85546875" style="88" customWidth="1"/>
    <col min="13064" max="13064" width="5.85546875" style="88" customWidth="1"/>
    <col min="13065" max="13313" width="9.140625" style="88"/>
    <col min="13314" max="13314" width="16.85546875" style="88" customWidth="1"/>
    <col min="13315" max="13315" width="49.5703125" style="88" customWidth="1"/>
    <col min="13316" max="13319" width="14.85546875" style="88" customWidth="1"/>
    <col min="13320" max="13320" width="5.85546875" style="88" customWidth="1"/>
    <col min="13321" max="13569" width="9.140625" style="88"/>
    <col min="13570" max="13570" width="16.85546875" style="88" customWidth="1"/>
    <col min="13571" max="13571" width="49.5703125" style="88" customWidth="1"/>
    <col min="13572" max="13575" width="14.85546875" style="88" customWidth="1"/>
    <col min="13576" max="13576" width="5.85546875" style="88" customWidth="1"/>
    <col min="13577" max="13825" width="9.140625" style="88"/>
    <col min="13826" max="13826" width="16.85546875" style="88" customWidth="1"/>
    <col min="13827" max="13827" width="49.5703125" style="88" customWidth="1"/>
    <col min="13828" max="13831" width="14.85546875" style="88" customWidth="1"/>
    <col min="13832" max="13832" width="5.85546875" style="88" customWidth="1"/>
    <col min="13833" max="14081" width="9.140625" style="88"/>
    <col min="14082" max="14082" width="16.85546875" style="88" customWidth="1"/>
    <col min="14083" max="14083" width="49.5703125" style="88" customWidth="1"/>
    <col min="14084" max="14087" width="14.85546875" style="88" customWidth="1"/>
    <col min="14088" max="14088" width="5.85546875" style="88" customWidth="1"/>
    <col min="14089" max="14337" width="9.140625" style="88"/>
    <col min="14338" max="14338" width="16.85546875" style="88" customWidth="1"/>
    <col min="14339" max="14339" width="49.5703125" style="88" customWidth="1"/>
    <col min="14340" max="14343" width="14.85546875" style="88" customWidth="1"/>
    <col min="14344" max="14344" width="5.85546875" style="88" customWidth="1"/>
    <col min="14345" max="14593" width="9.140625" style="88"/>
    <col min="14594" max="14594" width="16.85546875" style="88" customWidth="1"/>
    <col min="14595" max="14595" width="49.5703125" style="88" customWidth="1"/>
    <col min="14596" max="14599" width="14.85546875" style="88" customWidth="1"/>
    <col min="14600" max="14600" width="5.85546875" style="88" customWidth="1"/>
    <col min="14601" max="14849" width="9.140625" style="88"/>
    <col min="14850" max="14850" width="16.85546875" style="88" customWidth="1"/>
    <col min="14851" max="14851" width="49.5703125" style="88" customWidth="1"/>
    <col min="14852" max="14855" width="14.85546875" style="88" customWidth="1"/>
    <col min="14856" max="14856" width="5.85546875" style="88" customWidth="1"/>
    <col min="14857" max="15105" width="9.140625" style="88"/>
    <col min="15106" max="15106" width="16.85546875" style="88" customWidth="1"/>
    <col min="15107" max="15107" width="49.5703125" style="88" customWidth="1"/>
    <col min="15108" max="15111" width="14.85546875" style="88" customWidth="1"/>
    <col min="15112" max="15112" width="5.85546875" style="88" customWidth="1"/>
    <col min="15113" max="15361" width="9.140625" style="88"/>
    <col min="15362" max="15362" width="16.85546875" style="88" customWidth="1"/>
    <col min="15363" max="15363" width="49.5703125" style="88" customWidth="1"/>
    <col min="15364" max="15367" width="14.85546875" style="88" customWidth="1"/>
    <col min="15368" max="15368" width="5.85546875" style="88" customWidth="1"/>
    <col min="15369" max="15617" width="9.140625" style="88"/>
    <col min="15618" max="15618" width="16.85546875" style="88" customWidth="1"/>
    <col min="15619" max="15619" width="49.5703125" style="88" customWidth="1"/>
    <col min="15620" max="15623" width="14.85546875" style="88" customWidth="1"/>
    <col min="15624" max="15624" width="5.85546875" style="88" customWidth="1"/>
    <col min="15625" max="15873" width="9.140625" style="88"/>
    <col min="15874" max="15874" width="16.85546875" style="88" customWidth="1"/>
    <col min="15875" max="15875" width="49.5703125" style="88" customWidth="1"/>
    <col min="15876" max="15879" width="14.85546875" style="88" customWidth="1"/>
    <col min="15880" max="15880" width="5.85546875" style="88" customWidth="1"/>
    <col min="15881" max="16129" width="9.140625" style="88"/>
    <col min="16130" max="16130" width="16.85546875" style="88" customWidth="1"/>
    <col min="16131" max="16131" width="49.5703125" style="88" customWidth="1"/>
    <col min="16132" max="16135" width="14.85546875" style="88" customWidth="1"/>
    <col min="16136" max="16136" width="5.85546875" style="88" customWidth="1"/>
    <col min="16137" max="16384" width="9.140625" style="88"/>
  </cols>
  <sheetData>
    <row r="1" spans="2:12" ht="28.5" customHeight="1">
      <c r="B1" s="1177" t="s">
        <v>326</v>
      </c>
      <c r="C1" s="1177"/>
      <c r="D1" s="1177"/>
      <c r="E1" s="1177"/>
      <c r="F1" s="1177"/>
      <c r="G1" s="168"/>
      <c r="H1" s="168"/>
      <c r="I1" s="168"/>
    </row>
    <row r="2" spans="2:12" s="127" customFormat="1">
      <c r="G2" s="128" t="s">
        <v>758</v>
      </c>
    </row>
    <row r="3" spans="2:12" s="127" customFormat="1">
      <c r="B3" s="812" t="s">
        <v>759</v>
      </c>
      <c r="C3" s="812"/>
      <c r="D3" s="812"/>
      <c r="E3" s="812"/>
      <c r="F3" s="812"/>
      <c r="G3" s="812"/>
      <c r="H3" s="129"/>
      <c r="I3" s="129"/>
      <c r="J3" s="129"/>
      <c r="K3" s="129"/>
      <c r="L3" s="129"/>
    </row>
    <row r="4" spans="2:12" s="129" customFormat="1" ht="18.75" customHeight="1">
      <c r="B4" s="130" t="s">
        <v>241</v>
      </c>
      <c r="C4" s="648"/>
      <c r="D4" s="648"/>
      <c r="E4" s="648"/>
      <c r="F4" s="132"/>
      <c r="G4" s="648"/>
      <c r="H4" s="648"/>
      <c r="I4" s="649"/>
    </row>
    <row r="5" spans="2:12" s="129" customFormat="1" ht="18.75" customHeight="1">
      <c r="B5" s="130" t="s">
        <v>242</v>
      </c>
      <c r="C5" s="648"/>
      <c r="D5" s="648"/>
      <c r="E5" s="648"/>
      <c r="F5" s="132"/>
      <c r="G5" s="648"/>
      <c r="H5" s="648"/>
      <c r="I5" s="649"/>
    </row>
    <row r="6" spans="2:12" s="129" customFormat="1" ht="18.75" customHeight="1">
      <c r="B6" s="130" t="s">
        <v>243</v>
      </c>
      <c r="C6" s="648"/>
      <c r="D6" s="648"/>
      <c r="E6" s="648"/>
      <c r="F6" s="132"/>
      <c r="G6" s="648"/>
      <c r="H6" s="648"/>
      <c r="I6" s="133"/>
    </row>
    <row r="7" spans="2:12" ht="15.75">
      <c r="B7" s="975"/>
      <c r="C7" s="975"/>
      <c r="D7" s="669">
        <v>2016</v>
      </c>
      <c r="E7" s="669">
        <v>2017</v>
      </c>
      <c r="F7" s="669">
        <v>2018</v>
      </c>
      <c r="G7" s="669">
        <v>2019</v>
      </c>
      <c r="H7" s="170"/>
    </row>
    <row r="8" spans="2:12" ht="20.100000000000001" customHeight="1">
      <c r="B8" s="1175" t="s">
        <v>736</v>
      </c>
      <c r="C8" s="1175"/>
      <c r="D8" s="673"/>
      <c r="E8" s="673"/>
      <c r="F8" s="673"/>
      <c r="G8" s="670"/>
      <c r="H8" s="87"/>
    </row>
    <row r="9" spans="2:12" ht="20.100000000000001" customHeight="1">
      <c r="B9" s="1168" t="s">
        <v>760</v>
      </c>
      <c r="C9" s="1168"/>
      <c r="D9" s="671"/>
      <c r="E9" s="671"/>
      <c r="F9" s="671"/>
      <c r="G9" s="671"/>
      <c r="H9" s="87"/>
    </row>
    <row r="10" spans="2:12" ht="20.100000000000001" customHeight="1">
      <c r="B10" s="1168" t="s">
        <v>761</v>
      </c>
      <c r="C10" s="1168"/>
      <c r="D10" s="671"/>
      <c r="E10" s="671"/>
      <c r="F10" s="671"/>
      <c r="G10" s="671"/>
      <c r="H10" s="87"/>
    </row>
    <row r="11" spans="2:12" ht="20.100000000000001" customHeight="1">
      <c r="B11" s="1176" t="s">
        <v>739</v>
      </c>
      <c r="C11" s="1176"/>
      <c r="D11" s="674"/>
      <c r="E11" s="674"/>
      <c r="F11" s="674"/>
      <c r="G11" s="672"/>
      <c r="H11" s="87"/>
    </row>
    <row r="12" spans="2:12" ht="36" customHeight="1">
      <c r="B12" s="1141" t="s">
        <v>762</v>
      </c>
      <c r="C12" s="1141"/>
      <c r="D12" s="447" t="s">
        <v>740</v>
      </c>
      <c r="E12" s="447" t="s">
        <v>740</v>
      </c>
      <c r="F12" s="447" t="s">
        <v>741</v>
      </c>
      <c r="G12" s="447" t="s">
        <v>742</v>
      </c>
      <c r="H12" s="171"/>
    </row>
    <row r="13" spans="2:12" ht="20.100000000000001" customHeight="1">
      <c r="B13" s="1171" t="s">
        <v>763</v>
      </c>
      <c r="C13" s="1171"/>
      <c r="D13" s="675"/>
      <c r="E13" s="675"/>
      <c r="F13" s="675"/>
      <c r="G13" s="169"/>
      <c r="H13" s="87"/>
    </row>
    <row r="14" spans="2:12" ht="20.100000000000001" customHeight="1">
      <c r="B14" s="1175" t="s">
        <v>764</v>
      </c>
      <c r="C14" s="1175"/>
      <c r="D14" s="673"/>
      <c r="E14" s="673"/>
      <c r="F14" s="673"/>
      <c r="G14" s="673"/>
      <c r="H14" s="87"/>
    </row>
    <row r="15" spans="2:12" ht="20.100000000000001" customHeight="1">
      <c r="B15" s="1169" t="s">
        <v>765</v>
      </c>
      <c r="C15" s="1169"/>
      <c r="D15" s="671"/>
      <c r="E15" s="671"/>
      <c r="F15" s="671"/>
      <c r="G15" s="671"/>
      <c r="H15" s="87"/>
    </row>
    <row r="16" spans="2:12" ht="20.100000000000001" customHeight="1">
      <c r="B16" s="1169" t="s">
        <v>746</v>
      </c>
      <c r="C16" s="1169"/>
      <c r="D16" s="671"/>
      <c r="E16" s="671"/>
      <c r="F16" s="671"/>
      <c r="G16" s="671"/>
      <c r="H16" s="87"/>
    </row>
    <row r="17" spans="2:9" ht="20.100000000000001" customHeight="1">
      <c r="B17" s="1168" t="s">
        <v>747</v>
      </c>
      <c r="C17" s="1168"/>
      <c r="D17" s="671"/>
      <c r="E17" s="671"/>
      <c r="F17" s="671"/>
      <c r="G17" s="671"/>
      <c r="H17" s="87"/>
    </row>
    <row r="18" spans="2:9" ht="20.100000000000001" customHeight="1">
      <c r="B18" s="1169" t="s">
        <v>766</v>
      </c>
      <c r="C18" s="1169"/>
      <c r="D18" s="671"/>
      <c r="E18" s="671"/>
      <c r="F18" s="671"/>
      <c r="G18" s="671"/>
      <c r="H18" s="87"/>
    </row>
    <row r="19" spans="2:9" ht="20.100000000000001" customHeight="1">
      <c r="B19" s="1168" t="s">
        <v>749</v>
      </c>
      <c r="C19" s="1168"/>
      <c r="D19" s="671"/>
      <c r="E19" s="671"/>
      <c r="F19" s="671"/>
      <c r="G19" s="671"/>
      <c r="H19" s="87"/>
    </row>
    <row r="20" spans="2:9" ht="20.100000000000001" customHeight="1">
      <c r="B20" s="1169" t="s">
        <v>767</v>
      </c>
      <c r="C20" s="1169"/>
      <c r="D20" s="671"/>
      <c r="E20" s="671"/>
      <c r="F20" s="671"/>
      <c r="G20" s="671"/>
      <c r="H20" s="87"/>
    </row>
    <row r="21" spans="2:9" ht="20.100000000000001" customHeight="1">
      <c r="B21" s="1168" t="s">
        <v>751</v>
      </c>
      <c r="C21" s="1168"/>
      <c r="D21" s="671"/>
      <c r="E21" s="671"/>
      <c r="F21" s="671"/>
      <c r="G21" s="671"/>
      <c r="H21" s="87"/>
    </row>
    <row r="22" spans="2:9" ht="20.100000000000001" customHeight="1">
      <c r="B22" s="1170" t="s">
        <v>768</v>
      </c>
      <c r="C22" s="1170"/>
      <c r="D22" s="674"/>
      <c r="E22" s="674"/>
      <c r="F22" s="674"/>
      <c r="G22" s="674"/>
      <c r="H22" s="87"/>
    </row>
    <row r="23" spans="2:9" ht="20.100000000000001" customHeight="1">
      <c r="B23" s="1171" t="s">
        <v>769</v>
      </c>
      <c r="C23" s="1171"/>
      <c r="D23" s="675"/>
      <c r="E23" s="675"/>
      <c r="F23" s="675"/>
      <c r="G23" s="675"/>
      <c r="H23" s="87"/>
    </row>
    <row r="24" spans="2:9" ht="20.100000000000001" customHeight="1">
      <c r="B24" s="1171" t="s">
        <v>754</v>
      </c>
      <c r="C24" s="1171"/>
      <c r="D24" s="675"/>
      <c r="E24" s="675"/>
      <c r="F24" s="675"/>
      <c r="G24" s="675"/>
      <c r="H24" s="87"/>
    </row>
    <row r="25" spans="2:9" ht="20.100000000000001" customHeight="1">
      <c r="B25" s="1171" t="s">
        <v>755</v>
      </c>
      <c r="C25" s="1171"/>
      <c r="D25" s="675"/>
      <c r="E25" s="675"/>
      <c r="F25" s="675"/>
      <c r="G25" s="675"/>
      <c r="H25" s="87"/>
    </row>
    <row r="26" spans="2:9" ht="20.100000000000001" customHeight="1">
      <c r="B26" s="1171" t="s">
        <v>756</v>
      </c>
      <c r="C26" s="1171"/>
      <c r="D26" s="675"/>
      <c r="E26" s="675"/>
      <c r="F26" s="675"/>
      <c r="G26" s="675"/>
      <c r="H26" s="87"/>
    </row>
    <row r="27" spans="2:9" ht="20.100000000000001" customHeight="1">
      <c r="B27" s="1172" t="s">
        <v>757</v>
      </c>
      <c r="C27" s="1172"/>
      <c r="D27" s="676"/>
      <c r="E27" s="676"/>
      <c r="F27" s="676"/>
      <c r="G27" s="676"/>
      <c r="H27" s="87"/>
      <c r="I27" s="646"/>
    </row>
    <row r="28" spans="2:9">
      <c r="G28" s="677"/>
    </row>
    <row r="29" spans="2:9">
      <c r="G29" s="87"/>
    </row>
    <row r="30" spans="2:9">
      <c r="G30" s="87"/>
    </row>
  </sheetData>
  <mergeCells count="23">
    <mergeCell ref="B10:C10"/>
    <mergeCell ref="B1:F1"/>
    <mergeCell ref="B3:G3"/>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23:C23"/>
    <mergeCell ref="B24:C24"/>
    <mergeCell ref="B25:C25"/>
    <mergeCell ref="B26:C26"/>
    <mergeCell ref="B27:C27"/>
  </mergeCells>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
  <sheetViews>
    <sheetView workbookViewId="0">
      <selection activeCell="K13" sqref="J13:K13"/>
    </sheetView>
  </sheetViews>
  <sheetFormatPr defaultRowHeight="12.75"/>
  <cols>
    <col min="1" max="1" width="9.140625" style="88"/>
    <col min="2" max="2" width="16.85546875" style="88" customWidth="1"/>
    <col min="3" max="3" width="48.28515625" style="88" customWidth="1"/>
    <col min="4" max="6" width="14.85546875" style="88" customWidth="1"/>
    <col min="7" max="7" width="12.85546875" style="88" customWidth="1"/>
    <col min="8" max="257" width="9.140625" style="88"/>
    <col min="258" max="258" width="16.85546875" style="88" customWidth="1"/>
    <col min="259" max="259" width="48.28515625" style="88" customWidth="1"/>
    <col min="260" max="262" width="14.85546875" style="88" customWidth="1"/>
    <col min="263" max="263" width="12.85546875" style="88" customWidth="1"/>
    <col min="264" max="513" width="9.140625" style="88"/>
    <col min="514" max="514" width="16.85546875" style="88" customWidth="1"/>
    <col min="515" max="515" width="48.28515625" style="88" customWidth="1"/>
    <col min="516" max="518" width="14.85546875" style="88" customWidth="1"/>
    <col min="519" max="519" width="12.85546875" style="88" customWidth="1"/>
    <col min="520" max="769" width="9.140625" style="88"/>
    <col min="770" max="770" width="16.85546875" style="88" customWidth="1"/>
    <col min="771" max="771" width="48.28515625" style="88" customWidth="1"/>
    <col min="772" max="774" width="14.85546875" style="88" customWidth="1"/>
    <col min="775" max="775" width="12.85546875" style="88" customWidth="1"/>
    <col min="776" max="1025" width="9.140625" style="88"/>
    <col min="1026" max="1026" width="16.85546875" style="88" customWidth="1"/>
    <col min="1027" max="1027" width="48.28515625" style="88" customWidth="1"/>
    <col min="1028" max="1030" width="14.85546875" style="88" customWidth="1"/>
    <col min="1031" max="1031" width="12.85546875" style="88" customWidth="1"/>
    <col min="1032" max="1281" width="9.140625" style="88"/>
    <col min="1282" max="1282" width="16.85546875" style="88" customWidth="1"/>
    <col min="1283" max="1283" width="48.28515625" style="88" customWidth="1"/>
    <col min="1284" max="1286" width="14.85546875" style="88" customWidth="1"/>
    <col min="1287" max="1287" width="12.85546875" style="88" customWidth="1"/>
    <col min="1288" max="1537" width="9.140625" style="88"/>
    <col min="1538" max="1538" width="16.85546875" style="88" customWidth="1"/>
    <col min="1539" max="1539" width="48.28515625" style="88" customWidth="1"/>
    <col min="1540" max="1542" width="14.85546875" style="88" customWidth="1"/>
    <col min="1543" max="1543" width="12.85546875" style="88" customWidth="1"/>
    <col min="1544" max="1793" width="9.140625" style="88"/>
    <col min="1794" max="1794" width="16.85546875" style="88" customWidth="1"/>
    <col min="1795" max="1795" width="48.28515625" style="88" customWidth="1"/>
    <col min="1796" max="1798" width="14.85546875" style="88" customWidth="1"/>
    <col min="1799" max="1799" width="12.85546875" style="88" customWidth="1"/>
    <col min="1800" max="2049" width="9.140625" style="88"/>
    <col min="2050" max="2050" width="16.85546875" style="88" customWidth="1"/>
    <col min="2051" max="2051" width="48.28515625" style="88" customWidth="1"/>
    <col min="2052" max="2054" width="14.85546875" style="88" customWidth="1"/>
    <col min="2055" max="2055" width="12.85546875" style="88" customWidth="1"/>
    <col min="2056" max="2305" width="9.140625" style="88"/>
    <col min="2306" max="2306" width="16.85546875" style="88" customWidth="1"/>
    <col min="2307" max="2307" width="48.28515625" style="88" customWidth="1"/>
    <col min="2308" max="2310" width="14.85546875" style="88" customWidth="1"/>
    <col min="2311" max="2311" width="12.85546875" style="88" customWidth="1"/>
    <col min="2312" max="2561" width="9.140625" style="88"/>
    <col min="2562" max="2562" width="16.85546875" style="88" customWidth="1"/>
    <col min="2563" max="2563" width="48.28515625" style="88" customWidth="1"/>
    <col min="2564" max="2566" width="14.85546875" style="88" customWidth="1"/>
    <col min="2567" max="2567" width="12.85546875" style="88" customWidth="1"/>
    <col min="2568" max="2817" width="9.140625" style="88"/>
    <col min="2818" max="2818" width="16.85546875" style="88" customWidth="1"/>
    <col min="2819" max="2819" width="48.28515625" style="88" customWidth="1"/>
    <col min="2820" max="2822" width="14.85546875" style="88" customWidth="1"/>
    <col min="2823" max="2823" width="12.85546875" style="88" customWidth="1"/>
    <col min="2824" max="3073" width="9.140625" style="88"/>
    <col min="3074" max="3074" width="16.85546875" style="88" customWidth="1"/>
    <col min="3075" max="3075" width="48.28515625" style="88" customWidth="1"/>
    <col min="3076" max="3078" width="14.85546875" style="88" customWidth="1"/>
    <col min="3079" max="3079" width="12.85546875" style="88" customWidth="1"/>
    <col min="3080" max="3329" width="9.140625" style="88"/>
    <col min="3330" max="3330" width="16.85546875" style="88" customWidth="1"/>
    <col min="3331" max="3331" width="48.28515625" style="88" customWidth="1"/>
    <col min="3332" max="3334" width="14.85546875" style="88" customWidth="1"/>
    <col min="3335" max="3335" width="12.85546875" style="88" customWidth="1"/>
    <col min="3336" max="3585" width="9.140625" style="88"/>
    <col min="3586" max="3586" width="16.85546875" style="88" customWidth="1"/>
    <col min="3587" max="3587" width="48.28515625" style="88" customWidth="1"/>
    <col min="3588" max="3590" width="14.85546875" style="88" customWidth="1"/>
    <col min="3591" max="3591" width="12.85546875" style="88" customWidth="1"/>
    <col min="3592" max="3841" width="9.140625" style="88"/>
    <col min="3842" max="3842" width="16.85546875" style="88" customWidth="1"/>
    <col min="3843" max="3843" width="48.28515625" style="88" customWidth="1"/>
    <col min="3844" max="3846" width="14.85546875" style="88" customWidth="1"/>
    <col min="3847" max="3847" width="12.85546875" style="88" customWidth="1"/>
    <col min="3848" max="4097" width="9.140625" style="88"/>
    <col min="4098" max="4098" width="16.85546875" style="88" customWidth="1"/>
    <col min="4099" max="4099" width="48.28515625" style="88" customWidth="1"/>
    <col min="4100" max="4102" width="14.85546875" style="88" customWidth="1"/>
    <col min="4103" max="4103" width="12.85546875" style="88" customWidth="1"/>
    <col min="4104" max="4353" width="9.140625" style="88"/>
    <col min="4354" max="4354" width="16.85546875" style="88" customWidth="1"/>
    <col min="4355" max="4355" width="48.28515625" style="88" customWidth="1"/>
    <col min="4356" max="4358" width="14.85546875" style="88" customWidth="1"/>
    <col min="4359" max="4359" width="12.85546875" style="88" customWidth="1"/>
    <col min="4360" max="4609" width="9.140625" style="88"/>
    <col min="4610" max="4610" width="16.85546875" style="88" customWidth="1"/>
    <col min="4611" max="4611" width="48.28515625" style="88" customWidth="1"/>
    <col min="4612" max="4614" width="14.85546875" style="88" customWidth="1"/>
    <col min="4615" max="4615" width="12.85546875" style="88" customWidth="1"/>
    <col min="4616" max="4865" width="9.140625" style="88"/>
    <col min="4866" max="4866" width="16.85546875" style="88" customWidth="1"/>
    <col min="4867" max="4867" width="48.28515625" style="88" customWidth="1"/>
    <col min="4868" max="4870" width="14.85546875" style="88" customWidth="1"/>
    <col min="4871" max="4871" width="12.85546875" style="88" customWidth="1"/>
    <col min="4872" max="5121" width="9.140625" style="88"/>
    <col min="5122" max="5122" width="16.85546875" style="88" customWidth="1"/>
    <col min="5123" max="5123" width="48.28515625" style="88" customWidth="1"/>
    <col min="5124" max="5126" width="14.85546875" style="88" customWidth="1"/>
    <col min="5127" max="5127" width="12.85546875" style="88" customWidth="1"/>
    <col min="5128" max="5377" width="9.140625" style="88"/>
    <col min="5378" max="5378" width="16.85546875" style="88" customWidth="1"/>
    <col min="5379" max="5379" width="48.28515625" style="88" customWidth="1"/>
    <col min="5380" max="5382" width="14.85546875" style="88" customWidth="1"/>
    <col min="5383" max="5383" width="12.85546875" style="88" customWidth="1"/>
    <col min="5384" max="5633" width="9.140625" style="88"/>
    <col min="5634" max="5634" width="16.85546875" style="88" customWidth="1"/>
    <col min="5635" max="5635" width="48.28515625" style="88" customWidth="1"/>
    <col min="5636" max="5638" width="14.85546875" style="88" customWidth="1"/>
    <col min="5639" max="5639" width="12.85546875" style="88" customWidth="1"/>
    <col min="5640" max="5889" width="9.140625" style="88"/>
    <col min="5890" max="5890" width="16.85546875" style="88" customWidth="1"/>
    <col min="5891" max="5891" width="48.28515625" style="88" customWidth="1"/>
    <col min="5892" max="5894" width="14.85546875" style="88" customWidth="1"/>
    <col min="5895" max="5895" width="12.85546875" style="88" customWidth="1"/>
    <col min="5896" max="6145" width="9.140625" style="88"/>
    <col min="6146" max="6146" width="16.85546875" style="88" customWidth="1"/>
    <col min="6147" max="6147" width="48.28515625" style="88" customWidth="1"/>
    <col min="6148" max="6150" width="14.85546875" style="88" customWidth="1"/>
    <col min="6151" max="6151" width="12.85546875" style="88" customWidth="1"/>
    <col min="6152" max="6401" width="9.140625" style="88"/>
    <col min="6402" max="6402" width="16.85546875" style="88" customWidth="1"/>
    <col min="6403" max="6403" width="48.28515625" style="88" customWidth="1"/>
    <col min="6404" max="6406" width="14.85546875" style="88" customWidth="1"/>
    <col min="6407" max="6407" width="12.85546875" style="88" customWidth="1"/>
    <col min="6408" max="6657" width="9.140625" style="88"/>
    <col min="6658" max="6658" width="16.85546875" style="88" customWidth="1"/>
    <col min="6659" max="6659" width="48.28515625" style="88" customWidth="1"/>
    <col min="6660" max="6662" width="14.85546875" style="88" customWidth="1"/>
    <col min="6663" max="6663" width="12.85546875" style="88" customWidth="1"/>
    <col min="6664" max="6913" width="9.140625" style="88"/>
    <col min="6914" max="6914" width="16.85546875" style="88" customWidth="1"/>
    <col min="6915" max="6915" width="48.28515625" style="88" customWidth="1"/>
    <col min="6916" max="6918" width="14.85546875" style="88" customWidth="1"/>
    <col min="6919" max="6919" width="12.85546875" style="88" customWidth="1"/>
    <col min="6920" max="7169" width="9.140625" style="88"/>
    <col min="7170" max="7170" width="16.85546875" style="88" customWidth="1"/>
    <col min="7171" max="7171" width="48.28515625" style="88" customWidth="1"/>
    <col min="7172" max="7174" width="14.85546875" style="88" customWidth="1"/>
    <col min="7175" max="7175" width="12.85546875" style="88" customWidth="1"/>
    <col min="7176" max="7425" width="9.140625" style="88"/>
    <col min="7426" max="7426" width="16.85546875" style="88" customWidth="1"/>
    <col min="7427" max="7427" width="48.28515625" style="88" customWidth="1"/>
    <col min="7428" max="7430" width="14.85546875" style="88" customWidth="1"/>
    <col min="7431" max="7431" width="12.85546875" style="88" customWidth="1"/>
    <col min="7432" max="7681" width="9.140625" style="88"/>
    <col min="7682" max="7682" width="16.85546875" style="88" customWidth="1"/>
    <col min="7683" max="7683" width="48.28515625" style="88" customWidth="1"/>
    <col min="7684" max="7686" width="14.85546875" style="88" customWidth="1"/>
    <col min="7687" max="7687" width="12.85546875" style="88" customWidth="1"/>
    <col min="7688" max="7937" width="9.140625" style="88"/>
    <col min="7938" max="7938" width="16.85546875" style="88" customWidth="1"/>
    <col min="7939" max="7939" width="48.28515625" style="88" customWidth="1"/>
    <col min="7940" max="7942" width="14.85546875" style="88" customWidth="1"/>
    <col min="7943" max="7943" width="12.85546875" style="88" customWidth="1"/>
    <col min="7944" max="8193" width="9.140625" style="88"/>
    <col min="8194" max="8194" width="16.85546875" style="88" customWidth="1"/>
    <col min="8195" max="8195" width="48.28515625" style="88" customWidth="1"/>
    <col min="8196" max="8198" width="14.85546875" style="88" customWidth="1"/>
    <col min="8199" max="8199" width="12.85546875" style="88" customWidth="1"/>
    <col min="8200" max="8449" width="9.140625" style="88"/>
    <col min="8450" max="8450" width="16.85546875" style="88" customWidth="1"/>
    <col min="8451" max="8451" width="48.28515625" style="88" customWidth="1"/>
    <col min="8452" max="8454" width="14.85546875" style="88" customWidth="1"/>
    <col min="8455" max="8455" width="12.85546875" style="88" customWidth="1"/>
    <col min="8456" max="8705" width="9.140625" style="88"/>
    <col min="8706" max="8706" width="16.85546875" style="88" customWidth="1"/>
    <col min="8707" max="8707" width="48.28515625" style="88" customWidth="1"/>
    <col min="8708" max="8710" width="14.85546875" style="88" customWidth="1"/>
    <col min="8711" max="8711" width="12.85546875" style="88" customWidth="1"/>
    <col min="8712" max="8961" width="9.140625" style="88"/>
    <col min="8962" max="8962" width="16.85546875" style="88" customWidth="1"/>
    <col min="8963" max="8963" width="48.28515625" style="88" customWidth="1"/>
    <col min="8964" max="8966" width="14.85546875" style="88" customWidth="1"/>
    <col min="8967" max="8967" width="12.85546875" style="88" customWidth="1"/>
    <col min="8968" max="9217" width="9.140625" style="88"/>
    <col min="9218" max="9218" width="16.85546875" style="88" customWidth="1"/>
    <col min="9219" max="9219" width="48.28515625" style="88" customWidth="1"/>
    <col min="9220" max="9222" width="14.85546875" style="88" customWidth="1"/>
    <col min="9223" max="9223" width="12.85546875" style="88" customWidth="1"/>
    <col min="9224" max="9473" width="9.140625" style="88"/>
    <col min="9474" max="9474" width="16.85546875" style="88" customWidth="1"/>
    <col min="9475" max="9475" width="48.28515625" style="88" customWidth="1"/>
    <col min="9476" max="9478" width="14.85546875" style="88" customWidth="1"/>
    <col min="9479" max="9479" width="12.85546875" style="88" customWidth="1"/>
    <col min="9480" max="9729" width="9.140625" style="88"/>
    <col min="9730" max="9730" width="16.85546875" style="88" customWidth="1"/>
    <col min="9731" max="9731" width="48.28515625" style="88" customWidth="1"/>
    <col min="9732" max="9734" width="14.85546875" style="88" customWidth="1"/>
    <col min="9735" max="9735" width="12.85546875" style="88" customWidth="1"/>
    <col min="9736" max="9985" width="9.140625" style="88"/>
    <col min="9986" max="9986" width="16.85546875" style="88" customWidth="1"/>
    <col min="9987" max="9987" width="48.28515625" style="88" customWidth="1"/>
    <col min="9988" max="9990" width="14.85546875" style="88" customWidth="1"/>
    <col min="9991" max="9991" width="12.85546875" style="88" customWidth="1"/>
    <col min="9992" max="10241" width="9.140625" style="88"/>
    <col min="10242" max="10242" width="16.85546875" style="88" customWidth="1"/>
    <col min="10243" max="10243" width="48.28515625" style="88" customWidth="1"/>
    <col min="10244" max="10246" width="14.85546875" style="88" customWidth="1"/>
    <col min="10247" max="10247" width="12.85546875" style="88" customWidth="1"/>
    <col min="10248" max="10497" width="9.140625" style="88"/>
    <col min="10498" max="10498" width="16.85546875" style="88" customWidth="1"/>
    <col min="10499" max="10499" width="48.28515625" style="88" customWidth="1"/>
    <col min="10500" max="10502" width="14.85546875" style="88" customWidth="1"/>
    <col min="10503" max="10503" width="12.85546875" style="88" customWidth="1"/>
    <col min="10504" max="10753" width="9.140625" style="88"/>
    <col min="10754" max="10754" width="16.85546875" style="88" customWidth="1"/>
    <col min="10755" max="10755" width="48.28515625" style="88" customWidth="1"/>
    <col min="10756" max="10758" width="14.85546875" style="88" customWidth="1"/>
    <col min="10759" max="10759" width="12.85546875" style="88" customWidth="1"/>
    <col min="10760" max="11009" width="9.140625" style="88"/>
    <col min="11010" max="11010" width="16.85546875" style="88" customWidth="1"/>
    <col min="11011" max="11011" width="48.28515625" style="88" customWidth="1"/>
    <col min="11012" max="11014" width="14.85546875" style="88" customWidth="1"/>
    <col min="11015" max="11015" width="12.85546875" style="88" customWidth="1"/>
    <col min="11016" max="11265" width="9.140625" style="88"/>
    <col min="11266" max="11266" width="16.85546875" style="88" customWidth="1"/>
    <col min="11267" max="11267" width="48.28515625" style="88" customWidth="1"/>
    <col min="11268" max="11270" width="14.85546875" style="88" customWidth="1"/>
    <col min="11271" max="11271" width="12.85546875" style="88" customWidth="1"/>
    <col min="11272" max="11521" width="9.140625" style="88"/>
    <col min="11522" max="11522" width="16.85546875" style="88" customWidth="1"/>
    <col min="11523" max="11523" width="48.28515625" style="88" customWidth="1"/>
    <col min="11524" max="11526" width="14.85546875" style="88" customWidth="1"/>
    <col min="11527" max="11527" width="12.85546875" style="88" customWidth="1"/>
    <col min="11528" max="11777" width="9.140625" style="88"/>
    <col min="11778" max="11778" width="16.85546875" style="88" customWidth="1"/>
    <col min="11779" max="11779" width="48.28515625" style="88" customWidth="1"/>
    <col min="11780" max="11782" width="14.85546875" style="88" customWidth="1"/>
    <col min="11783" max="11783" width="12.85546875" style="88" customWidth="1"/>
    <col min="11784" max="12033" width="9.140625" style="88"/>
    <col min="12034" max="12034" width="16.85546875" style="88" customWidth="1"/>
    <col min="12035" max="12035" width="48.28515625" style="88" customWidth="1"/>
    <col min="12036" max="12038" width="14.85546875" style="88" customWidth="1"/>
    <col min="12039" max="12039" width="12.85546875" style="88" customWidth="1"/>
    <col min="12040" max="12289" width="9.140625" style="88"/>
    <col min="12290" max="12290" width="16.85546875" style="88" customWidth="1"/>
    <col min="12291" max="12291" width="48.28515625" style="88" customWidth="1"/>
    <col min="12292" max="12294" width="14.85546875" style="88" customWidth="1"/>
    <col min="12295" max="12295" width="12.85546875" style="88" customWidth="1"/>
    <col min="12296" max="12545" width="9.140625" style="88"/>
    <col min="12546" max="12546" width="16.85546875" style="88" customWidth="1"/>
    <col min="12547" max="12547" width="48.28515625" style="88" customWidth="1"/>
    <col min="12548" max="12550" width="14.85546875" style="88" customWidth="1"/>
    <col min="12551" max="12551" width="12.85546875" style="88" customWidth="1"/>
    <col min="12552" max="12801" width="9.140625" style="88"/>
    <col min="12802" max="12802" width="16.85546875" style="88" customWidth="1"/>
    <col min="12803" max="12803" width="48.28515625" style="88" customWidth="1"/>
    <col min="12804" max="12806" width="14.85546875" style="88" customWidth="1"/>
    <col min="12807" max="12807" width="12.85546875" style="88" customWidth="1"/>
    <col min="12808" max="13057" width="9.140625" style="88"/>
    <col min="13058" max="13058" width="16.85546875" style="88" customWidth="1"/>
    <col min="13059" max="13059" width="48.28515625" style="88" customWidth="1"/>
    <col min="13060" max="13062" width="14.85546875" style="88" customWidth="1"/>
    <col min="13063" max="13063" width="12.85546875" style="88" customWidth="1"/>
    <col min="13064" max="13313" width="9.140625" style="88"/>
    <col min="13314" max="13314" width="16.85546875" style="88" customWidth="1"/>
    <col min="13315" max="13315" width="48.28515625" style="88" customWidth="1"/>
    <col min="13316" max="13318" width="14.85546875" style="88" customWidth="1"/>
    <col min="13319" max="13319" width="12.85546875" style="88" customWidth="1"/>
    <col min="13320" max="13569" width="9.140625" style="88"/>
    <col min="13570" max="13570" width="16.85546875" style="88" customWidth="1"/>
    <col min="13571" max="13571" width="48.28515625" style="88" customWidth="1"/>
    <col min="13572" max="13574" width="14.85546875" style="88" customWidth="1"/>
    <col min="13575" max="13575" width="12.85546875" style="88" customWidth="1"/>
    <col min="13576" max="13825" width="9.140625" style="88"/>
    <col min="13826" max="13826" width="16.85546875" style="88" customWidth="1"/>
    <col min="13827" max="13827" width="48.28515625" style="88" customWidth="1"/>
    <col min="13828" max="13830" width="14.85546875" style="88" customWidth="1"/>
    <col min="13831" max="13831" width="12.85546875" style="88" customWidth="1"/>
    <col min="13832" max="14081" width="9.140625" style="88"/>
    <col min="14082" max="14082" width="16.85546875" style="88" customWidth="1"/>
    <col min="14083" max="14083" width="48.28515625" style="88" customWidth="1"/>
    <col min="14084" max="14086" width="14.85546875" style="88" customWidth="1"/>
    <col min="14087" max="14087" width="12.85546875" style="88" customWidth="1"/>
    <col min="14088" max="14337" width="9.140625" style="88"/>
    <col min="14338" max="14338" width="16.85546875" style="88" customWidth="1"/>
    <col min="14339" max="14339" width="48.28515625" style="88" customWidth="1"/>
    <col min="14340" max="14342" width="14.85546875" style="88" customWidth="1"/>
    <col min="14343" max="14343" width="12.85546875" style="88" customWidth="1"/>
    <col min="14344" max="14593" width="9.140625" style="88"/>
    <col min="14594" max="14594" width="16.85546875" style="88" customWidth="1"/>
    <col min="14595" max="14595" width="48.28515625" style="88" customWidth="1"/>
    <col min="14596" max="14598" width="14.85546875" style="88" customWidth="1"/>
    <col min="14599" max="14599" width="12.85546875" style="88" customWidth="1"/>
    <col min="14600" max="14849" width="9.140625" style="88"/>
    <col min="14850" max="14850" width="16.85546875" style="88" customWidth="1"/>
    <col min="14851" max="14851" width="48.28515625" style="88" customWidth="1"/>
    <col min="14852" max="14854" width="14.85546875" style="88" customWidth="1"/>
    <col min="14855" max="14855" width="12.85546875" style="88" customWidth="1"/>
    <col min="14856" max="15105" width="9.140625" style="88"/>
    <col min="15106" max="15106" width="16.85546875" style="88" customWidth="1"/>
    <col min="15107" max="15107" width="48.28515625" style="88" customWidth="1"/>
    <col min="15108" max="15110" width="14.85546875" style="88" customWidth="1"/>
    <col min="15111" max="15111" width="12.85546875" style="88" customWidth="1"/>
    <col min="15112" max="15361" width="9.140625" style="88"/>
    <col min="15362" max="15362" width="16.85546875" style="88" customWidth="1"/>
    <col min="15363" max="15363" width="48.28515625" style="88" customWidth="1"/>
    <col min="15364" max="15366" width="14.85546875" style="88" customWidth="1"/>
    <col min="15367" max="15367" width="12.85546875" style="88" customWidth="1"/>
    <col min="15368" max="15617" width="9.140625" style="88"/>
    <col min="15618" max="15618" width="16.85546875" style="88" customWidth="1"/>
    <col min="15619" max="15619" width="48.28515625" style="88" customWidth="1"/>
    <col min="15620" max="15622" width="14.85546875" style="88" customWidth="1"/>
    <col min="15623" max="15623" width="12.85546875" style="88" customWidth="1"/>
    <col min="15624" max="15873" width="9.140625" style="88"/>
    <col min="15874" max="15874" width="16.85546875" style="88" customWidth="1"/>
    <col min="15875" max="15875" width="48.28515625" style="88" customWidth="1"/>
    <col min="15876" max="15878" width="14.85546875" style="88" customWidth="1"/>
    <col min="15879" max="15879" width="12.85546875" style="88" customWidth="1"/>
    <col min="15880" max="16129" width="9.140625" style="88"/>
    <col min="16130" max="16130" width="16.85546875" style="88" customWidth="1"/>
    <col min="16131" max="16131" width="48.28515625" style="88" customWidth="1"/>
    <col min="16132" max="16134" width="14.85546875" style="88" customWidth="1"/>
    <col min="16135" max="16135" width="12.85546875" style="88" customWidth="1"/>
    <col min="16136" max="16384" width="9.140625" style="88"/>
  </cols>
  <sheetData>
    <row r="1" spans="2:12" s="127" customFormat="1" ht="27.75" customHeight="1">
      <c r="B1" s="678" t="s">
        <v>326</v>
      </c>
      <c r="G1" s="128" t="s">
        <v>770</v>
      </c>
    </row>
    <row r="2" spans="2:12" s="127" customFormat="1" ht="18.75" customHeight="1">
      <c r="B2" s="812" t="s">
        <v>771</v>
      </c>
      <c r="C2" s="812"/>
      <c r="D2" s="812"/>
      <c r="E2" s="812"/>
      <c r="F2" s="812"/>
      <c r="G2" s="812"/>
      <c r="H2" s="129"/>
      <c r="I2" s="129"/>
      <c r="J2" s="129"/>
      <c r="K2" s="129"/>
      <c r="L2" s="129"/>
    </row>
    <row r="3" spans="2:12" s="129" customFormat="1" ht="18.75" customHeight="1">
      <c r="B3" s="130" t="s">
        <v>241</v>
      </c>
      <c r="C3" s="648"/>
      <c r="D3" s="648"/>
      <c r="E3" s="648"/>
      <c r="F3" s="132"/>
      <c r="G3" s="648"/>
      <c r="H3" s="648"/>
      <c r="I3" s="649"/>
    </row>
    <row r="4" spans="2:12" s="129" customFormat="1" ht="18.75" customHeight="1">
      <c r="B4" s="130" t="s">
        <v>242</v>
      </c>
      <c r="C4" s="648"/>
      <c r="D4" s="648"/>
      <c r="E4" s="648"/>
      <c r="F4" s="132"/>
      <c r="G4" s="648"/>
      <c r="H4" s="648"/>
      <c r="I4" s="649"/>
    </row>
    <row r="5" spans="2:12" s="129" customFormat="1" ht="18.75" customHeight="1">
      <c r="B5" s="130" t="s">
        <v>243</v>
      </c>
      <c r="C5" s="648"/>
      <c r="D5" s="648"/>
      <c r="E5" s="648"/>
      <c r="F5" s="132"/>
      <c r="G5" s="648"/>
      <c r="H5" s="648"/>
      <c r="I5" s="133"/>
    </row>
    <row r="6" spans="2:12" ht="22.5" customHeight="1">
      <c r="B6" s="85" t="s">
        <v>772</v>
      </c>
      <c r="D6" s="172"/>
    </row>
    <row r="7" spans="2:12" ht="36" customHeight="1">
      <c r="B7" s="1141"/>
      <c r="C7" s="1141"/>
      <c r="D7" s="447" t="s">
        <v>786</v>
      </c>
      <c r="E7" s="447" t="s">
        <v>941</v>
      </c>
      <c r="F7" s="447" t="s">
        <v>942</v>
      </c>
      <c r="G7" s="447" t="s">
        <v>943</v>
      </c>
    </row>
    <row r="8" spans="2:12" ht="20.100000000000001" customHeight="1">
      <c r="B8" s="1171" t="s">
        <v>773</v>
      </c>
      <c r="C8" s="1171"/>
      <c r="D8" s="675"/>
      <c r="E8" s="675"/>
      <c r="F8" s="675"/>
      <c r="G8" s="675"/>
    </row>
    <row r="9" spans="2:12" ht="20.100000000000001" customHeight="1">
      <c r="B9" s="1171" t="s">
        <v>774</v>
      </c>
      <c r="C9" s="1171"/>
      <c r="D9" s="675"/>
      <c r="E9" s="675"/>
      <c r="F9" s="675"/>
      <c r="G9" s="675"/>
    </row>
    <row r="10" spans="2:12" ht="20.100000000000001" customHeight="1">
      <c r="B10" s="1175" t="s">
        <v>775</v>
      </c>
      <c r="C10" s="1175"/>
      <c r="D10" s="673"/>
      <c r="E10" s="673"/>
      <c r="F10" s="673"/>
      <c r="G10" s="673"/>
    </row>
    <row r="11" spans="2:12" ht="20.100000000000001" customHeight="1">
      <c r="B11" s="1169" t="s">
        <v>776</v>
      </c>
      <c r="C11" s="1169"/>
      <c r="D11" s="671"/>
      <c r="E11" s="671"/>
      <c r="F11" s="671"/>
      <c r="G11" s="671"/>
    </row>
    <row r="12" spans="2:12" ht="20.100000000000001" customHeight="1">
      <c r="B12" s="1169" t="s">
        <v>746</v>
      </c>
      <c r="C12" s="1169"/>
      <c r="D12" s="671"/>
      <c r="E12" s="671"/>
      <c r="F12" s="671"/>
      <c r="G12" s="671"/>
    </row>
    <row r="13" spans="2:12" ht="20.100000000000001" customHeight="1">
      <c r="B13" s="1168" t="s">
        <v>747</v>
      </c>
      <c r="C13" s="1168"/>
      <c r="D13" s="671"/>
      <c r="E13" s="671"/>
      <c r="F13" s="671"/>
      <c r="G13" s="671"/>
    </row>
    <row r="14" spans="2:12" ht="20.100000000000001" customHeight="1">
      <c r="B14" s="1169" t="s">
        <v>777</v>
      </c>
      <c r="C14" s="1169"/>
      <c r="D14" s="671"/>
      <c r="E14" s="671"/>
      <c r="F14" s="671"/>
      <c r="G14" s="671"/>
    </row>
    <row r="15" spans="2:12" ht="20.100000000000001" customHeight="1">
      <c r="B15" s="1168" t="s">
        <v>749</v>
      </c>
      <c r="C15" s="1168"/>
      <c r="D15" s="671"/>
      <c r="E15" s="671"/>
      <c r="F15" s="671"/>
      <c r="G15" s="671"/>
    </row>
    <row r="16" spans="2:12" ht="20.100000000000001" customHeight="1">
      <c r="B16" s="1169" t="s">
        <v>778</v>
      </c>
      <c r="C16" s="1169"/>
      <c r="D16" s="671"/>
      <c r="E16" s="671"/>
      <c r="F16" s="671"/>
      <c r="G16" s="671"/>
    </row>
    <row r="17" spans="2:8" ht="20.100000000000001" customHeight="1">
      <c r="B17" s="1168" t="s">
        <v>751</v>
      </c>
      <c r="C17" s="1168"/>
      <c r="D17" s="671"/>
      <c r="E17" s="671"/>
      <c r="F17" s="671"/>
      <c r="G17" s="671"/>
    </row>
    <row r="18" spans="2:8" ht="20.100000000000001" customHeight="1">
      <c r="B18" s="1170" t="s">
        <v>779</v>
      </c>
      <c r="C18" s="1170"/>
      <c r="D18" s="674"/>
      <c r="E18" s="674"/>
      <c r="F18" s="674"/>
      <c r="G18" s="674"/>
    </row>
    <row r="19" spans="2:8" ht="20.100000000000001" customHeight="1">
      <c r="B19" s="1171" t="s">
        <v>780</v>
      </c>
      <c r="C19" s="1171"/>
      <c r="D19" s="675"/>
      <c r="E19" s="675"/>
      <c r="F19" s="675"/>
      <c r="G19" s="675"/>
    </row>
    <row r="20" spans="2:8" ht="20.100000000000001" customHeight="1">
      <c r="B20" s="1171" t="s">
        <v>781</v>
      </c>
      <c r="C20" s="1171"/>
      <c r="D20" s="675"/>
      <c r="E20" s="675"/>
      <c r="F20" s="675"/>
      <c r="G20" s="675"/>
    </row>
    <row r="21" spans="2:8" ht="20.100000000000001" customHeight="1">
      <c r="B21" s="1171" t="s">
        <v>782</v>
      </c>
      <c r="C21" s="1171"/>
      <c r="D21" s="675"/>
      <c r="E21" s="675"/>
      <c r="F21" s="675"/>
      <c r="G21" s="675"/>
    </row>
    <row r="22" spans="2:8" ht="20.100000000000001" customHeight="1">
      <c r="B22" s="1171" t="s">
        <v>783</v>
      </c>
      <c r="C22" s="1171"/>
      <c r="D22" s="675"/>
      <c r="E22" s="675"/>
      <c r="F22" s="675"/>
      <c r="G22" s="675"/>
    </row>
    <row r="23" spans="2:8" ht="20.100000000000001" customHeight="1">
      <c r="B23" s="1172" t="s">
        <v>757</v>
      </c>
      <c r="C23" s="1172"/>
      <c r="D23" s="676"/>
      <c r="E23" s="676"/>
      <c r="F23" s="676"/>
      <c r="G23" s="676"/>
      <c r="H23" s="646"/>
    </row>
    <row r="24" spans="2:8" ht="18" customHeight="1">
      <c r="B24" s="88" t="s">
        <v>784</v>
      </c>
    </row>
  </sheetData>
  <mergeCells count="18">
    <mergeCell ref="B11:C11"/>
    <mergeCell ref="B2:G2"/>
    <mergeCell ref="B7:C7"/>
    <mergeCell ref="B8:C8"/>
    <mergeCell ref="B9:C9"/>
    <mergeCell ref="B10:C10"/>
    <mergeCell ref="B23:C23"/>
    <mergeCell ref="B12:C12"/>
    <mergeCell ref="B13:C13"/>
    <mergeCell ref="B14:C14"/>
    <mergeCell ref="B15:C15"/>
    <mergeCell ref="B16:C16"/>
    <mergeCell ref="B17:C17"/>
    <mergeCell ref="B18:C18"/>
    <mergeCell ref="B19:C19"/>
    <mergeCell ref="B20:C20"/>
    <mergeCell ref="B21:C21"/>
    <mergeCell ref="B22:C2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5" zoomScaleNormal="85" workbookViewId="0">
      <selection activeCell="E17" sqref="E17"/>
    </sheetView>
  </sheetViews>
  <sheetFormatPr defaultRowHeight="12.75"/>
  <cols>
    <col min="1" max="1" width="13.28515625" style="690" customWidth="1"/>
    <col min="2" max="2" width="43.140625" style="690" customWidth="1"/>
    <col min="3" max="3" width="15.85546875" style="687" customWidth="1"/>
    <col min="4" max="4" width="12.42578125" style="740" bestFit="1" customWidth="1"/>
    <col min="5" max="5" width="12.7109375" style="740" bestFit="1" customWidth="1"/>
    <col min="6" max="6" width="14.28515625" style="740" customWidth="1"/>
    <col min="7" max="7" width="14.42578125" style="740" customWidth="1"/>
    <col min="8" max="8" width="14.42578125" style="741" customWidth="1"/>
    <col min="9" max="9" width="14.140625" style="740" customWidth="1"/>
    <col min="10" max="10" width="11.85546875" style="740" customWidth="1"/>
    <col min="11" max="12" width="11.5703125" style="742" customWidth="1"/>
    <col min="13" max="13" width="12.7109375" style="743" customWidth="1"/>
    <col min="14" max="14" width="13.85546875" style="740" bestFit="1" customWidth="1"/>
    <col min="15" max="15" width="9.85546875" style="690" bestFit="1" customWidth="1"/>
    <col min="16" max="16384" width="9.140625" style="690"/>
  </cols>
  <sheetData>
    <row r="1" spans="1:15" ht="19.5" customHeight="1">
      <c r="A1" s="683" t="s">
        <v>801</v>
      </c>
      <c r="B1" s="684"/>
      <c r="C1" s="685"/>
      <c r="D1" s="685"/>
      <c r="E1" s="685"/>
      <c r="F1" s="685"/>
      <c r="G1" s="685"/>
      <c r="H1" s="686"/>
      <c r="I1" s="687"/>
      <c r="J1" s="687"/>
      <c r="K1" s="688"/>
      <c r="L1" s="688"/>
      <c r="M1" s="689"/>
      <c r="N1" s="687"/>
    </row>
    <row r="2" spans="1:15" s="693" customFormat="1" ht="18" customHeight="1">
      <c r="A2" s="691" t="s">
        <v>712</v>
      </c>
      <c r="B2" s="1178" t="s">
        <v>802</v>
      </c>
      <c r="C2" s="1179" t="s">
        <v>762</v>
      </c>
      <c r="D2" s="1179"/>
      <c r="E2" s="1179"/>
      <c r="F2" s="1179"/>
      <c r="G2" s="1179"/>
      <c r="H2" s="1179"/>
      <c r="I2" s="1179"/>
      <c r="J2" s="1179"/>
      <c r="K2" s="1179"/>
      <c r="L2" s="1179"/>
      <c r="M2" s="1179"/>
      <c r="N2" s="692"/>
    </row>
    <row r="3" spans="1:15" ht="32.25" customHeight="1">
      <c r="A3" s="684"/>
      <c r="B3" s="1178"/>
      <c r="C3" s="694">
        <v>1</v>
      </c>
      <c r="D3" s="695">
        <v>2</v>
      </c>
      <c r="E3" s="696" t="s">
        <v>803</v>
      </c>
      <c r="F3" s="696" t="s">
        <v>586</v>
      </c>
      <c r="G3" s="695">
        <v>6</v>
      </c>
      <c r="H3" s="1180"/>
      <c r="I3" s="1180"/>
      <c r="J3" s="1180"/>
      <c r="K3" s="1180"/>
      <c r="L3" s="1180"/>
      <c r="M3" s="1180"/>
      <c r="N3" s="1181" t="s">
        <v>944</v>
      </c>
    </row>
    <row r="4" spans="1:15" ht="67.5" customHeight="1">
      <c r="B4" s="697"/>
      <c r="C4" s="696" t="s">
        <v>524</v>
      </c>
      <c r="D4" s="696" t="s">
        <v>804</v>
      </c>
      <c r="E4" s="696" t="s">
        <v>4</v>
      </c>
      <c r="F4" s="696" t="s">
        <v>586</v>
      </c>
      <c r="G4" s="696" t="s">
        <v>587</v>
      </c>
      <c r="H4" s="698" t="s">
        <v>805</v>
      </c>
      <c r="I4" s="699" t="s">
        <v>806</v>
      </c>
      <c r="J4" s="699" t="s">
        <v>807</v>
      </c>
      <c r="K4" s="700" t="s">
        <v>808</v>
      </c>
      <c r="L4" s="700" t="s">
        <v>809</v>
      </c>
      <c r="M4" s="701" t="s">
        <v>810</v>
      </c>
      <c r="N4" s="1182"/>
    </row>
    <row r="5" spans="1:15" s="702" customFormat="1" ht="20.25" customHeight="1">
      <c r="B5" s="703" t="s">
        <v>811</v>
      </c>
      <c r="C5" s="704">
        <f>+C8+C20+C32+C37+C45+C50</f>
        <v>0</v>
      </c>
      <c r="D5" s="704">
        <f t="shared" ref="D5:N5" si="0">+D8+D20+D32+D37+D45+D50</f>
        <v>0</v>
      </c>
      <c r="E5" s="704">
        <f t="shared" si="0"/>
        <v>0</v>
      </c>
      <c r="F5" s="704">
        <f t="shared" si="0"/>
        <v>0</v>
      </c>
      <c r="G5" s="704">
        <f t="shared" si="0"/>
        <v>0</v>
      </c>
      <c r="H5" s="704">
        <f t="shared" si="0"/>
        <v>0</v>
      </c>
      <c r="I5" s="704">
        <f t="shared" si="0"/>
        <v>0</v>
      </c>
      <c r="J5" s="704">
        <f t="shared" si="0"/>
        <v>0</v>
      </c>
      <c r="K5" s="704">
        <f t="shared" si="0"/>
        <v>0</v>
      </c>
      <c r="L5" s="704">
        <f t="shared" si="0"/>
        <v>0</v>
      </c>
      <c r="M5" s="704">
        <f t="shared" si="0"/>
        <v>0</v>
      </c>
      <c r="N5" s="704">
        <f t="shared" si="0"/>
        <v>0</v>
      </c>
    </row>
    <row r="6" spans="1:15" s="702" customFormat="1" ht="20.25" customHeight="1">
      <c r="B6" s="703" t="s">
        <v>812</v>
      </c>
      <c r="C6" s="705"/>
      <c r="D6" s="706"/>
      <c r="E6" s="706"/>
      <c r="F6" s="706"/>
      <c r="G6" s="707"/>
      <c r="H6" s="708">
        <f t="shared" ref="H6" si="1">+C6+D6+E6+F6+G6</f>
        <v>0</v>
      </c>
      <c r="I6" s="709"/>
      <c r="J6" s="709"/>
      <c r="K6" s="710"/>
      <c r="L6" s="710"/>
      <c r="M6" s="711">
        <f t="shared" ref="M6" si="2">+K6+L6</f>
        <v>0</v>
      </c>
      <c r="N6" s="709">
        <f t="shared" ref="N6" si="3">+H6+I6+J6+M6</f>
        <v>0</v>
      </c>
      <c r="O6" s="712"/>
    </row>
    <row r="7" spans="1:15" s="702" customFormat="1" ht="20.25" customHeight="1">
      <c r="B7" s="703"/>
      <c r="C7" s="709">
        <f>+C5-C6</f>
        <v>0</v>
      </c>
      <c r="D7" s="709">
        <f t="shared" ref="D7:J7" si="4">+D5-D6</f>
        <v>0</v>
      </c>
      <c r="E7" s="709">
        <f t="shared" si="4"/>
        <v>0</v>
      </c>
      <c r="F7" s="709">
        <f t="shared" si="4"/>
        <v>0</v>
      </c>
      <c r="G7" s="709">
        <f t="shared" si="4"/>
        <v>0</v>
      </c>
      <c r="H7" s="708"/>
      <c r="I7" s="709">
        <f t="shared" si="4"/>
        <v>0</v>
      </c>
      <c r="J7" s="709">
        <f t="shared" si="4"/>
        <v>0</v>
      </c>
      <c r="K7" s="710"/>
      <c r="L7" s="710"/>
      <c r="M7" s="711"/>
      <c r="N7" s="709"/>
    </row>
    <row r="8" spans="1:15" s="716" customFormat="1" ht="42.75">
      <c r="A8" s="713" t="s">
        <v>813</v>
      </c>
      <c r="B8" s="714" t="s">
        <v>814</v>
      </c>
      <c r="C8" s="715">
        <f>+C9+C12+C15</f>
        <v>0</v>
      </c>
      <c r="D8" s="715">
        <f t="shared" ref="D8:N8" si="5">+D9+D12+D15</f>
        <v>0</v>
      </c>
      <c r="E8" s="715">
        <f t="shared" si="5"/>
        <v>0</v>
      </c>
      <c r="F8" s="715">
        <f t="shared" si="5"/>
        <v>0</v>
      </c>
      <c r="G8" s="715">
        <f t="shared" si="5"/>
        <v>0</v>
      </c>
      <c r="H8" s="715">
        <f t="shared" si="5"/>
        <v>0</v>
      </c>
      <c r="I8" s="715">
        <f t="shared" si="5"/>
        <v>0</v>
      </c>
      <c r="J8" s="715">
        <f t="shared" si="5"/>
        <v>0</v>
      </c>
      <c r="K8" s="715">
        <f t="shared" si="5"/>
        <v>0</v>
      </c>
      <c r="L8" s="715">
        <f t="shared" si="5"/>
        <v>0</v>
      </c>
      <c r="M8" s="715">
        <f t="shared" si="5"/>
        <v>0</v>
      </c>
      <c r="N8" s="715">
        <f t="shared" si="5"/>
        <v>0</v>
      </c>
    </row>
    <row r="9" spans="1:15" s="720" customFormat="1" ht="28.5">
      <c r="A9" s="717" t="s">
        <v>815</v>
      </c>
      <c r="B9" s="718" t="s">
        <v>816</v>
      </c>
      <c r="C9" s="719">
        <f>SUM(C10:C11)</f>
        <v>0</v>
      </c>
      <c r="D9" s="719">
        <f t="shared" ref="D9:N9" si="6">SUM(D10:D11)</f>
        <v>0</v>
      </c>
      <c r="E9" s="719">
        <f t="shared" si="6"/>
        <v>0</v>
      </c>
      <c r="F9" s="719">
        <f t="shared" si="6"/>
        <v>0</v>
      </c>
      <c r="G9" s="719">
        <f t="shared" si="6"/>
        <v>0</v>
      </c>
      <c r="H9" s="719">
        <f t="shared" si="6"/>
        <v>0</v>
      </c>
      <c r="I9" s="719">
        <f t="shared" si="6"/>
        <v>0</v>
      </c>
      <c r="J9" s="719">
        <f t="shared" si="6"/>
        <v>0</v>
      </c>
      <c r="K9" s="719">
        <f t="shared" si="6"/>
        <v>0</v>
      </c>
      <c r="L9" s="719">
        <f t="shared" si="6"/>
        <v>0</v>
      </c>
      <c r="M9" s="719">
        <f t="shared" si="6"/>
        <v>0</v>
      </c>
      <c r="N9" s="719">
        <f t="shared" si="6"/>
        <v>0</v>
      </c>
    </row>
    <row r="10" spans="1:15" s="722" customFormat="1" ht="21" customHeight="1">
      <c r="A10" s="721" t="s">
        <v>817</v>
      </c>
      <c r="B10" s="721" t="s">
        <v>818</v>
      </c>
      <c r="C10" s="704">
        <v>0</v>
      </c>
      <c r="D10" s="704">
        <v>0</v>
      </c>
      <c r="E10" s="704">
        <v>0</v>
      </c>
      <c r="F10" s="704">
        <v>0</v>
      </c>
      <c r="G10" s="704">
        <v>0</v>
      </c>
      <c r="H10" s="708">
        <f t="shared" ref="H10:H31" si="7">+C10+D10+E10+F10+G10</f>
        <v>0</v>
      </c>
      <c r="I10" s="704">
        <v>0</v>
      </c>
      <c r="J10" s="704">
        <v>0</v>
      </c>
      <c r="K10" s="704">
        <v>0</v>
      </c>
      <c r="L10" s="704">
        <v>0</v>
      </c>
      <c r="M10" s="711">
        <f t="shared" ref="M10:M31" si="8">+K10+L10</f>
        <v>0</v>
      </c>
      <c r="N10" s="709">
        <f t="shared" ref="N10:N31" si="9">+H10+I10+J10+M10</f>
        <v>0</v>
      </c>
    </row>
    <row r="11" spans="1:15" s="722" customFormat="1" ht="21" customHeight="1">
      <c r="A11" s="721" t="s">
        <v>819</v>
      </c>
      <c r="B11" s="721" t="s">
        <v>820</v>
      </c>
      <c r="C11" s="704">
        <v>0</v>
      </c>
      <c r="D11" s="704">
        <v>0</v>
      </c>
      <c r="E11" s="704">
        <v>0</v>
      </c>
      <c r="F11" s="704">
        <v>0</v>
      </c>
      <c r="G11" s="704">
        <v>0</v>
      </c>
      <c r="H11" s="708">
        <f t="shared" si="7"/>
        <v>0</v>
      </c>
      <c r="I11" s="704">
        <v>0</v>
      </c>
      <c r="J11" s="704">
        <v>0</v>
      </c>
      <c r="K11" s="704">
        <v>0</v>
      </c>
      <c r="L11" s="704">
        <v>0</v>
      </c>
      <c r="M11" s="711">
        <f t="shared" si="8"/>
        <v>0</v>
      </c>
      <c r="N11" s="709">
        <f t="shared" si="9"/>
        <v>0</v>
      </c>
    </row>
    <row r="12" spans="1:15" s="720" customFormat="1" ht="28.5">
      <c r="A12" s="717" t="s">
        <v>821</v>
      </c>
      <c r="B12" s="718" t="s">
        <v>822</v>
      </c>
      <c r="C12" s="719">
        <f t="shared" ref="C12:N12" si="10">SUM(C13:C14)</f>
        <v>0</v>
      </c>
      <c r="D12" s="719">
        <f t="shared" si="10"/>
        <v>0</v>
      </c>
      <c r="E12" s="719">
        <f t="shared" si="10"/>
        <v>0</v>
      </c>
      <c r="F12" s="719">
        <f t="shared" si="10"/>
        <v>0</v>
      </c>
      <c r="G12" s="719">
        <f t="shared" si="10"/>
        <v>0</v>
      </c>
      <c r="H12" s="719">
        <f t="shared" si="10"/>
        <v>0</v>
      </c>
      <c r="I12" s="719">
        <f t="shared" si="10"/>
        <v>0</v>
      </c>
      <c r="J12" s="719">
        <f t="shared" si="10"/>
        <v>0</v>
      </c>
      <c r="K12" s="719">
        <f t="shared" si="10"/>
        <v>0</v>
      </c>
      <c r="L12" s="719">
        <f t="shared" si="10"/>
        <v>0</v>
      </c>
      <c r="M12" s="719">
        <f t="shared" si="10"/>
        <v>0</v>
      </c>
      <c r="N12" s="719">
        <f t="shared" si="10"/>
        <v>0</v>
      </c>
    </row>
    <row r="13" spans="1:15" s="722" customFormat="1" ht="21" customHeight="1">
      <c r="A13" s="721" t="s">
        <v>823</v>
      </c>
      <c r="B13" s="721" t="s">
        <v>824</v>
      </c>
      <c r="C13" s="704">
        <v>0</v>
      </c>
      <c r="D13" s="704">
        <v>0</v>
      </c>
      <c r="E13" s="704">
        <v>0</v>
      </c>
      <c r="F13" s="704">
        <v>0</v>
      </c>
      <c r="G13" s="704">
        <v>0</v>
      </c>
      <c r="H13" s="708">
        <f t="shared" si="7"/>
        <v>0</v>
      </c>
      <c r="I13" s="704">
        <v>0</v>
      </c>
      <c r="J13" s="704">
        <v>0</v>
      </c>
      <c r="K13" s="704">
        <v>0</v>
      </c>
      <c r="L13" s="704">
        <v>0</v>
      </c>
      <c r="M13" s="711">
        <f t="shared" si="8"/>
        <v>0</v>
      </c>
      <c r="N13" s="709">
        <f t="shared" si="9"/>
        <v>0</v>
      </c>
    </row>
    <row r="14" spans="1:15" s="722" customFormat="1" ht="21" customHeight="1">
      <c r="A14" s="721" t="s">
        <v>825</v>
      </c>
      <c r="B14" s="721" t="s">
        <v>826</v>
      </c>
      <c r="C14" s="704">
        <v>0</v>
      </c>
      <c r="D14" s="704">
        <v>0</v>
      </c>
      <c r="E14" s="704">
        <v>0</v>
      </c>
      <c r="F14" s="704">
        <v>0</v>
      </c>
      <c r="G14" s="704">
        <v>0</v>
      </c>
      <c r="H14" s="708">
        <f t="shared" si="7"/>
        <v>0</v>
      </c>
      <c r="I14" s="704">
        <v>0</v>
      </c>
      <c r="J14" s="704">
        <v>0</v>
      </c>
      <c r="K14" s="704">
        <v>0</v>
      </c>
      <c r="L14" s="704">
        <v>0</v>
      </c>
      <c r="M14" s="711">
        <f t="shared" si="8"/>
        <v>0</v>
      </c>
      <c r="N14" s="709">
        <f t="shared" si="9"/>
        <v>0</v>
      </c>
    </row>
    <row r="15" spans="1:15" s="720" customFormat="1" ht="42.75">
      <c r="A15" s="717" t="s">
        <v>827</v>
      </c>
      <c r="B15" s="718" t="s">
        <v>828</v>
      </c>
      <c r="C15" s="719">
        <f t="shared" ref="C15:N15" si="11">SUM(C16:C19)</f>
        <v>0</v>
      </c>
      <c r="D15" s="719">
        <f t="shared" si="11"/>
        <v>0</v>
      </c>
      <c r="E15" s="719">
        <f t="shared" si="11"/>
        <v>0</v>
      </c>
      <c r="F15" s="719">
        <f t="shared" si="11"/>
        <v>0</v>
      </c>
      <c r="G15" s="719">
        <f t="shared" si="11"/>
        <v>0</v>
      </c>
      <c r="H15" s="719">
        <f t="shared" si="11"/>
        <v>0</v>
      </c>
      <c r="I15" s="719">
        <f t="shared" si="11"/>
        <v>0</v>
      </c>
      <c r="J15" s="719">
        <f t="shared" si="11"/>
        <v>0</v>
      </c>
      <c r="K15" s="719">
        <f t="shared" si="11"/>
        <v>0</v>
      </c>
      <c r="L15" s="719">
        <f t="shared" si="11"/>
        <v>0</v>
      </c>
      <c r="M15" s="719">
        <f t="shared" si="11"/>
        <v>0</v>
      </c>
      <c r="N15" s="719">
        <f t="shared" si="11"/>
        <v>0</v>
      </c>
    </row>
    <row r="16" spans="1:15" s="722" customFormat="1" ht="21" customHeight="1">
      <c r="A16" s="723" t="s">
        <v>829</v>
      </c>
      <c r="B16" s="721" t="s">
        <v>830</v>
      </c>
      <c r="C16" s="704">
        <v>0</v>
      </c>
      <c r="D16" s="704">
        <v>0</v>
      </c>
      <c r="E16" s="704">
        <v>0</v>
      </c>
      <c r="F16" s="704">
        <v>0</v>
      </c>
      <c r="G16" s="704">
        <v>0</v>
      </c>
      <c r="H16" s="708">
        <f t="shared" si="7"/>
        <v>0</v>
      </c>
      <c r="I16" s="704">
        <v>0</v>
      </c>
      <c r="J16" s="704">
        <v>0</v>
      </c>
      <c r="K16" s="704">
        <v>0</v>
      </c>
      <c r="L16" s="704">
        <v>0</v>
      </c>
      <c r="M16" s="711">
        <f t="shared" si="8"/>
        <v>0</v>
      </c>
      <c r="N16" s="709">
        <f t="shared" si="9"/>
        <v>0</v>
      </c>
    </row>
    <row r="17" spans="1:14" s="722" customFormat="1" ht="42.75">
      <c r="A17" s="723" t="s">
        <v>831</v>
      </c>
      <c r="B17" s="721" t="s">
        <v>832</v>
      </c>
      <c r="C17" s="704">
        <v>0</v>
      </c>
      <c r="D17" s="704">
        <v>0</v>
      </c>
      <c r="E17" s="704">
        <v>0</v>
      </c>
      <c r="F17" s="704">
        <v>0</v>
      </c>
      <c r="G17" s="704">
        <v>0</v>
      </c>
      <c r="H17" s="708">
        <f t="shared" si="7"/>
        <v>0</v>
      </c>
      <c r="I17" s="704">
        <v>0</v>
      </c>
      <c r="J17" s="704">
        <v>0</v>
      </c>
      <c r="K17" s="704">
        <v>0</v>
      </c>
      <c r="L17" s="704">
        <v>0</v>
      </c>
      <c r="M17" s="711">
        <f t="shared" si="8"/>
        <v>0</v>
      </c>
      <c r="N17" s="709">
        <f t="shared" si="9"/>
        <v>0</v>
      </c>
    </row>
    <row r="18" spans="1:14" s="722" customFormat="1" ht="24.75" customHeight="1">
      <c r="A18" s="723" t="s">
        <v>833</v>
      </c>
      <c r="B18" s="724" t="s">
        <v>834</v>
      </c>
      <c r="C18" s="704">
        <v>0</v>
      </c>
      <c r="D18" s="704">
        <v>0</v>
      </c>
      <c r="E18" s="704">
        <v>0</v>
      </c>
      <c r="F18" s="704">
        <v>0</v>
      </c>
      <c r="G18" s="704">
        <v>0</v>
      </c>
      <c r="H18" s="708">
        <f t="shared" si="7"/>
        <v>0</v>
      </c>
      <c r="I18" s="704">
        <v>0</v>
      </c>
      <c r="J18" s="704">
        <v>0</v>
      </c>
      <c r="K18" s="704">
        <v>0</v>
      </c>
      <c r="L18" s="704">
        <v>0</v>
      </c>
      <c r="M18" s="711">
        <f t="shared" si="8"/>
        <v>0</v>
      </c>
      <c r="N18" s="709">
        <f t="shared" si="9"/>
        <v>0</v>
      </c>
    </row>
    <row r="19" spans="1:14" s="722" customFormat="1" ht="21" customHeight="1">
      <c r="A19" s="723" t="s">
        <v>835</v>
      </c>
      <c r="B19" s="724" t="s">
        <v>836</v>
      </c>
      <c r="C19" s="704">
        <v>0</v>
      </c>
      <c r="D19" s="704">
        <v>0</v>
      </c>
      <c r="E19" s="704">
        <v>0</v>
      </c>
      <c r="F19" s="704">
        <v>0</v>
      </c>
      <c r="G19" s="704">
        <v>0</v>
      </c>
      <c r="H19" s="708">
        <f t="shared" si="7"/>
        <v>0</v>
      </c>
      <c r="I19" s="704">
        <v>0</v>
      </c>
      <c r="J19" s="704">
        <v>0</v>
      </c>
      <c r="K19" s="704">
        <v>0</v>
      </c>
      <c r="L19" s="704">
        <v>0</v>
      </c>
      <c r="M19" s="711">
        <f t="shared" si="8"/>
        <v>0</v>
      </c>
      <c r="N19" s="709">
        <f t="shared" si="9"/>
        <v>0</v>
      </c>
    </row>
    <row r="20" spans="1:14" s="716" customFormat="1" ht="71.25">
      <c r="A20" s="713" t="s">
        <v>837</v>
      </c>
      <c r="B20" s="714" t="s">
        <v>838</v>
      </c>
      <c r="C20" s="715">
        <f>+C21+C24+C26+C28+C30</f>
        <v>0</v>
      </c>
      <c r="D20" s="715">
        <f t="shared" ref="D20:N20" si="12">+D21+D24+D26+D28+D30</f>
        <v>0</v>
      </c>
      <c r="E20" s="715">
        <f t="shared" si="12"/>
        <v>0</v>
      </c>
      <c r="F20" s="715">
        <f t="shared" si="12"/>
        <v>0</v>
      </c>
      <c r="G20" s="715">
        <f t="shared" si="12"/>
        <v>0</v>
      </c>
      <c r="H20" s="715">
        <f t="shared" si="12"/>
        <v>0</v>
      </c>
      <c r="I20" s="715">
        <f t="shared" si="12"/>
        <v>0</v>
      </c>
      <c r="J20" s="715">
        <f t="shared" si="12"/>
        <v>0</v>
      </c>
      <c r="K20" s="715">
        <f t="shared" si="12"/>
        <v>0</v>
      </c>
      <c r="L20" s="715">
        <f t="shared" si="12"/>
        <v>0</v>
      </c>
      <c r="M20" s="715">
        <f t="shared" si="12"/>
        <v>0</v>
      </c>
      <c r="N20" s="715">
        <f t="shared" si="12"/>
        <v>0</v>
      </c>
    </row>
    <row r="21" spans="1:14" s="727" customFormat="1" ht="43.5">
      <c r="A21" s="725" t="s">
        <v>839</v>
      </c>
      <c r="B21" s="725" t="s">
        <v>840</v>
      </c>
      <c r="C21" s="726">
        <f t="shared" ref="C21:N21" si="13">SUM(C22:C23)</f>
        <v>0</v>
      </c>
      <c r="D21" s="726">
        <f t="shared" si="13"/>
        <v>0</v>
      </c>
      <c r="E21" s="726">
        <f t="shared" si="13"/>
        <v>0</v>
      </c>
      <c r="F21" s="726">
        <f t="shared" si="13"/>
        <v>0</v>
      </c>
      <c r="G21" s="726">
        <f t="shared" si="13"/>
        <v>0</v>
      </c>
      <c r="H21" s="726">
        <f t="shared" si="13"/>
        <v>0</v>
      </c>
      <c r="I21" s="726">
        <f t="shared" si="13"/>
        <v>0</v>
      </c>
      <c r="J21" s="726">
        <f t="shared" si="13"/>
        <v>0</v>
      </c>
      <c r="K21" s="726">
        <f t="shared" si="13"/>
        <v>0</v>
      </c>
      <c r="L21" s="726">
        <f t="shared" si="13"/>
        <v>0</v>
      </c>
      <c r="M21" s="726">
        <f t="shared" si="13"/>
        <v>0</v>
      </c>
      <c r="N21" s="726">
        <f t="shared" si="13"/>
        <v>0</v>
      </c>
    </row>
    <row r="22" spans="1:14" ht="21" customHeight="1">
      <c r="A22" s="721" t="s">
        <v>841</v>
      </c>
      <c r="B22" s="724" t="s">
        <v>842</v>
      </c>
      <c r="C22" s="704">
        <v>0</v>
      </c>
      <c r="D22" s="704">
        <v>0</v>
      </c>
      <c r="E22" s="704">
        <v>0</v>
      </c>
      <c r="F22" s="704">
        <v>0</v>
      </c>
      <c r="G22" s="704">
        <v>0</v>
      </c>
      <c r="H22" s="708">
        <f t="shared" si="7"/>
        <v>0</v>
      </c>
      <c r="I22" s="704">
        <v>0</v>
      </c>
      <c r="J22" s="704">
        <v>0</v>
      </c>
      <c r="K22" s="704">
        <v>0</v>
      </c>
      <c r="L22" s="704">
        <v>0</v>
      </c>
      <c r="M22" s="711">
        <f t="shared" si="8"/>
        <v>0</v>
      </c>
      <c r="N22" s="709">
        <f t="shared" si="9"/>
        <v>0</v>
      </c>
    </row>
    <row r="23" spans="1:14" ht="21" customHeight="1">
      <c r="A23" s="721" t="s">
        <v>843</v>
      </c>
      <c r="B23" s="724" t="s">
        <v>844</v>
      </c>
      <c r="C23" s="704">
        <v>0</v>
      </c>
      <c r="D23" s="704">
        <v>0</v>
      </c>
      <c r="E23" s="704">
        <v>0</v>
      </c>
      <c r="F23" s="704">
        <v>0</v>
      </c>
      <c r="G23" s="704">
        <v>0</v>
      </c>
      <c r="H23" s="708">
        <f t="shared" si="7"/>
        <v>0</v>
      </c>
      <c r="I23" s="704">
        <v>0</v>
      </c>
      <c r="J23" s="704">
        <v>0</v>
      </c>
      <c r="K23" s="704">
        <v>0</v>
      </c>
      <c r="L23" s="704">
        <v>0</v>
      </c>
      <c r="M23" s="711">
        <f t="shared" si="8"/>
        <v>0</v>
      </c>
      <c r="N23" s="709">
        <f t="shared" si="9"/>
        <v>0</v>
      </c>
    </row>
    <row r="24" spans="1:14" s="727" customFormat="1" ht="29.25">
      <c r="A24" s="725" t="s">
        <v>845</v>
      </c>
      <c r="B24" s="718" t="s">
        <v>846</v>
      </c>
      <c r="C24" s="728">
        <f>+C25</f>
        <v>0</v>
      </c>
      <c r="D24" s="728">
        <f t="shared" ref="D24:N24" si="14">+D25</f>
        <v>0</v>
      </c>
      <c r="E24" s="728">
        <f t="shared" si="14"/>
        <v>0</v>
      </c>
      <c r="F24" s="728">
        <f t="shared" si="14"/>
        <v>0</v>
      </c>
      <c r="G24" s="728">
        <f t="shared" si="14"/>
        <v>0</v>
      </c>
      <c r="H24" s="728">
        <f t="shared" si="14"/>
        <v>0</v>
      </c>
      <c r="I24" s="728">
        <f t="shared" si="14"/>
        <v>0</v>
      </c>
      <c r="J24" s="728">
        <f t="shared" si="14"/>
        <v>0</v>
      </c>
      <c r="K24" s="728">
        <f t="shared" si="14"/>
        <v>0</v>
      </c>
      <c r="L24" s="728">
        <f t="shared" si="14"/>
        <v>0</v>
      </c>
      <c r="M24" s="728">
        <f t="shared" si="14"/>
        <v>0</v>
      </c>
      <c r="N24" s="728">
        <f t="shared" si="14"/>
        <v>0</v>
      </c>
    </row>
    <row r="25" spans="1:14" s="729" customFormat="1" ht="21" customHeight="1">
      <c r="A25" s="721" t="s">
        <v>847</v>
      </c>
      <c r="B25" s="724" t="s">
        <v>848</v>
      </c>
      <c r="C25" s="704">
        <v>0</v>
      </c>
      <c r="D25" s="704">
        <v>0</v>
      </c>
      <c r="E25" s="704">
        <v>0</v>
      </c>
      <c r="F25" s="704">
        <v>0</v>
      </c>
      <c r="G25" s="704">
        <v>0</v>
      </c>
      <c r="H25" s="708">
        <f t="shared" si="7"/>
        <v>0</v>
      </c>
      <c r="I25" s="704">
        <v>0</v>
      </c>
      <c r="J25" s="704">
        <v>0</v>
      </c>
      <c r="K25" s="704">
        <v>0</v>
      </c>
      <c r="L25" s="704">
        <v>0</v>
      </c>
      <c r="M25" s="711">
        <f t="shared" si="8"/>
        <v>0</v>
      </c>
      <c r="N25" s="709">
        <f t="shared" si="9"/>
        <v>0</v>
      </c>
    </row>
    <row r="26" spans="1:14" s="727" customFormat="1" ht="45.75" customHeight="1">
      <c r="A26" s="730" t="s">
        <v>849</v>
      </c>
      <c r="B26" s="718" t="s">
        <v>850</v>
      </c>
      <c r="C26" s="728">
        <f t="shared" ref="C26:N26" si="15">SUM(C27:C27)</f>
        <v>0</v>
      </c>
      <c r="D26" s="728">
        <f t="shared" si="15"/>
        <v>0</v>
      </c>
      <c r="E26" s="728">
        <f t="shared" si="15"/>
        <v>0</v>
      </c>
      <c r="F26" s="728">
        <f t="shared" si="15"/>
        <v>0</v>
      </c>
      <c r="G26" s="728">
        <f t="shared" si="15"/>
        <v>0</v>
      </c>
      <c r="H26" s="728">
        <f t="shared" si="15"/>
        <v>0</v>
      </c>
      <c r="I26" s="728">
        <f t="shared" si="15"/>
        <v>0</v>
      </c>
      <c r="J26" s="728">
        <f t="shared" si="15"/>
        <v>0</v>
      </c>
      <c r="K26" s="728">
        <f t="shared" si="15"/>
        <v>0</v>
      </c>
      <c r="L26" s="728">
        <f t="shared" si="15"/>
        <v>0</v>
      </c>
      <c r="M26" s="728">
        <f t="shared" si="15"/>
        <v>0</v>
      </c>
      <c r="N26" s="728">
        <f t="shared" si="15"/>
        <v>0</v>
      </c>
    </row>
    <row r="27" spans="1:14" s="729" customFormat="1" ht="31.5" customHeight="1">
      <c r="A27" s="721" t="s">
        <v>851</v>
      </c>
      <c r="B27" s="731" t="s">
        <v>852</v>
      </c>
      <c r="C27" s="704">
        <v>0</v>
      </c>
      <c r="D27" s="704">
        <v>0</v>
      </c>
      <c r="E27" s="704">
        <v>0</v>
      </c>
      <c r="F27" s="704">
        <v>0</v>
      </c>
      <c r="G27" s="704">
        <v>0</v>
      </c>
      <c r="H27" s="708">
        <f t="shared" si="7"/>
        <v>0</v>
      </c>
      <c r="I27" s="704">
        <v>0</v>
      </c>
      <c r="J27" s="704">
        <v>0</v>
      </c>
      <c r="K27" s="704">
        <v>0</v>
      </c>
      <c r="L27" s="704">
        <v>0</v>
      </c>
      <c r="M27" s="711">
        <f t="shared" si="8"/>
        <v>0</v>
      </c>
      <c r="N27" s="709">
        <f t="shared" si="9"/>
        <v>0</v>
      </c>
    </row>
    <row r="28" spans="1:14" s="727" customFormat="1" ht="27" customHeight="1">
      <c r="A28" s="725" t="s">
        <v>853</v>
      </c>
      <c r="B28" s="718" t="s">
        <v>854</v>
      </c>
      <c r="C28" s="728">
        <f t="shared" ref="C28:N28" si="16">SUM(C29:C29)</f>
        <v>0</v>
      </c>
      <c r="D28" s="728">
        <f t="shared" si="16"/>
        <v>0</v>
      </c>
      <c r="E28" s="728">
        <f t="shared" si="16"/>
        <v>0</v>
      </c>
      <c r="F28" s="728">
        <f t="shared" si="16"/>
        <v>0</v>
      </c>
      <c r="G28" s="728">
        <f t="shared" si="16"/>
        <v>0</v>
      </c>
      <c r="H28" s="728">
        <f t="shared" si="16"/>
        <v>0</v>
      </c>
      <c r="I28" s="728">
        <f t="shared" si="16"/>
        <v>0</v>
      </c>
      <c r="J28" s="728">
        <f t="shared" si="16"/>
        <v>0</v>
      </c>
      <c r="K28" s="728">
        <f t="shared" si="16"/>
        <v>0</v>
      </c>
      <c r="L28" s="728">
        <f t="shared" si="16"/>
        <v>0</v>
      </c>
      <c r="M28" s="728">
        <f t="shared" si="16"/>
        <v>0</v>
      </c>
      <c r="N28" s="728">
        <f t="shared" si="16"/>
        <v>0</v>
      </c>
    </row>
    <row r="29" spans="1:14" s="729" customFormat="1" ht="21" customHeight="1">
      <c r="A29" s="721" t="s">
        <v>855</v>
      </c>
      <c r="B29" s="724" t="s">
        <v>856</v>
      </c>
      <c r="C29" s="704">
        <v>0</v>
      </c>
      <c r="D29" s="704">
        <v>0</v>
      </c>
      <c r="E29" s="704">
        <v>0</v>
      </c>
      <c r="F29" s="704">
        <v>0</v>
      </c>
      <c r="G29" s="704">
        <v>0</v>
      </c>
      <c r="H29" s="708">
        <f t="shared" si="7"/>
        <v>0</v>
      </c>
      <c r="I29" s="704">
        <v>0</v>
      </c>
      <c r="J29" s="704">
        <v>0</v>
      </c>
      <c r="K29" s="704">
        <v>0</v>
      </c>
      <c r="L29" s="704">
        <v>0</v>
      </c>
      <c r="M29" s="711">
        <f t="shared" si="8"/>
        <v>0</v>
      </c>
      <c r="N29" s="709">
        <f t="shared" si="9"/>
        <v>0</v>
      </c>
    </row>
    <row r="30" spans="1:14" s="727" customFormat="1" ht="29.25">
      <c r="A30" s="725" t="s">
        <v>857</v>
      </c>
      <c r="B30" s="718" t="s">
        <v>858</v>
      </c>
      <c r="C30" s="728">
        <f>+C31</f>
        <v>0</v>
      </c>
      <c r="D30" s="728">
        <f t="shared" ref="D30:N30" si="17">+D31</f>
        <v>0</v>
      </c>
      <c r="E30" s="728">
        <f t="shared" si="17"/>
        <v>0</v>
      </c>
      <c r="F30" s="728">
        <f t="shared" si="17"/>
        <v>0</v>
      </c>
      <c r="G30" s="728">
        <f t="shared" si="17"/>
        <v>0</v>
      </c>
      <c r="H30" s="728">
        <f t="shared" si="17"/>
        <v>0</v>
      </c>
      <c r="I30" s="728">
        <f t="shared" si="17"/>
        <v>0</v>
      </c>
      <c r="J30" s="728">
        <f t="shared" si="17"/>
        <v>0</v>
      </c>
      <c r="K30" s="728">
        <f t="shared" si="17"/>
        <v>0</v>
      </c>
      <c r="L30" s="728">
        <f t="shared" si="17"/>
        <v>0</v>
      </c>
      <c r="M30" s="728">
        <f t="shared" si="17"/>
        <v>0</v>
      </c>
      <c r="N30" s="728">
        <f t="shared" si="17"/>
        <v>0</v>
      </c>
    </row>
    <row r="31" spans="1:14" ht="21" customHeight="1">
      <c r="A31" s="721" t="s">
        <v>859</v>
      </c>
      <c r="B31" s="724" t="s">
        <v>860</v>
      </c>
      <c r="C31" s="704">
        <v>0</v>
      </c>
      <c r="D31" s="704">
        <v>0</v>
      </c>
      <c r="E31" s="704">
        <v>0</v>
      </c>
      <c r="F31" s="704">
        <v>0</v>
      </c>
      <c r="G31" s="704">
        <v>0</v>
      </c>
      <c r="H31" s="708">
        <f t="shared" si="7"/>
        <v>0</v>
      </c>
      <c r="I31" s="704">
        <v>0</v>
      </c>
      <c r="J31" s="704">
        <v>0</v>
      </c>
      <c r="K31" s="704">
        <v>0</v>
      </c>
      <c r="L31" s="704">
        <v>0</v>
      </c>
      <c r="M31" s="711">
        <f t="shared" si="8"/>
        <v>0</v>
      </c>
      <c r="N31" s="709">
        <f t="shared" si="9"/>
        <v>0</v>
      </c>
    </row>
    <row r="32" spans="1:14" s="716" customFormat="1" ht="42.75">
      <c r="A32" s="713" t="s">
        <v>861</v>
      </c>
      <c r="B32" s="714" t="s">
        <v>862</v>
      </c>
      <c r="C32" s="715">
        <f>+C33+C35</f>
        <v>0</v>
      </c>
      <c r="D32" s="715">
        <f>+D33+D35</f>
        <v>0</v>
      </c>
      <c r="E32" s="715">
        <f t="shared" ref="E32:N32" si="18">+E33+E35</f>
        <v>0</v>
      </c>
      <c r="F32" s="715">
        <f t="shared" si="18"/>
        <v>0</v>
      </c>
      <c r="G32" s="715">
        <f t="shared" si="18"/>
        <v>0</v>
      </c>
      <c r="H32" s="715">
        <f t="shared" si="18"/>
        <v>0</v>
      </c>
      <c r="I32" s="715">
        <f t="shared" si="18"/>
        <v>0</v>
      </c>
      <c r="J32" s="715">
        <f t="shared" si="18"/>
        <v>0</v>
      </c>
      <c r="K32" s="715">
        <f t="shared" si="18"/>
        <v>0</v>
      </c>
      <c r="L32" s="715">
        <f t="shared" si="18"/>
        <v>0</v>
      </c>
      <c r="M32" s="715">
        <f t="shared" si="18"/>
        <v>0</v>
      </c>
      <c r="N32" s="715">
        <f t="shared" si="18"/>
        <v>0</v>
      </c>
    </row>
    <row r="33" spans="1:14" s="727" customFormat="1" ht="31.5" customHeight="1">
      <c r="A33" s="725" t="s">
        <v>863</v>
      </c>
      <c r="B33" s="718" t="s">
        <v>864</v>
      </c>
      <c r="C33" s="732">
        <f t="shared" ref="C33:N33" si="19">SUM(C34:C34)</f>
        <v>0</v>
      </c>
      <c r="D33" s="732">
        <f t="shared" si="19"/>
        <v>0</v>
      </c>
      <c r="E33" s="732">
        <f t="shared" si="19"/>
        <v>0</v>
      </c>
      <c r="F33" s="732">
        <f t="shared" si="19"/>
        <v>0</v>
      </c>
      <c r="G33" s="732">
        <f t="shared" si="19"/>
        <v>0</v>
      </c>
      <c r="H33" s="732">
        <f t="shared" si="19"/>
        <v>0</v>
      </c>
      <c r="I33" s="732">
        <f t="shared" si="19"/>
        <v>0</v>
      </c>
      <c r="J33" s="732">
        <f t="shared" si="19"/>
        <v>0</v>
      </c>
      <c r="K33" s="732">
        <f t="shared" si="19"/>
        <v>0</v>
      </c>
      <c r="L33" s="732">
        <f t="shared" si="19"/>
        <v>0</v>
      </c>
      <c r="M33" s="732">
        <f t="shared" si="19"/>
        <v>0</v>
      </c>
      <c r="N33" s="732">
        <f t="shared" si="19"/>
        <v>0</v>
      </c>
    </row>
    <row r="34" spans="1:14" s="729" customFormat="1" ht="21" customHeight="1">
      <c r="A34" s="721" t="s">
        <v>865</v>
      </c>
      <c r="B34" s="724" t="s">
        <v>866</v>
      </c>
      <c r="C34" s="704">
        <v>0</v>
      </c>
      <c r="D34" s="704">
        <v>0</v>
      </c>
      <c r="E34" s="704">
        <v>0</v>
      </c>
      <c r="F34" s="704">
        <v>0</v>
      </c>
      <c r="G34" s="704">
        <v>0</v>
      </c>
      <c r="H34" s="708">
        <f t="shared" ref="H34:H61" si="20">+C34+D34+E34+F34+G34</f>
        <v>0</v>
      </c>
      <c r="I34" s="704">
        <v>0</v>
      </c>
      <c r="J34" s="704">
        <v>0</v>
      </c>
      <c r="K34" s="704">
        <v>0</v>
      </c>
      <c r="L34" s="704">
        <v>0</v>
      </c>
      <c r="M34" s="711">
        <f t="shared" ref="M34:M61" si="21">+K34+L34</f>
        <v>0</v>
      </c>
      <c r="N34" s="709">
        <f t="shared" ref="N34:N61" si="22">+H34+I34+J34+M34</f>
        <v>0</v>
      </c>
    </row>
    <row r="35" spans="1:14" s="727" customFormat="1" ht="29.25">
      <c r="A35" s="725" t="s">
        <v>867</v>
      </c>
      <c r="B35" s="718" t="s">
        <v>868</v>
      </c>
      <c r="C35" s="732">
        <f t="shared" ref="C35:N35" si="23">SUM(C36:C36)</f>
        <v>0</v>
      </c>
      <c r="D35" s="732">
        <f t="shared" si="23"/>
        <v>0</v>
      </c>
      <c r="E35" s="732">
        <f t="shared" si="23"/>
        <v>0</v>
      </c>
      <c r="F35" s="732">
        <f t="shared" si="23"/>
        <v>0</v>
      </c>
      <c r="G35" s="732">
        <f t="shared" si="23"/>
        <v>0</v>
      </c>
      <c r="H35" s="732">
        <f t="shared" si="23"/>
        <v>0</v>
      </c>
      <c r="I35" s="732">
        <f t="shared" si="23"/>
        <v>0</v>
      </c>
      <c r="J35" s="732">
        <f t="shared" si="23"/>
        <v>0</v>
      </c>
      <c r="K35" s="732">
        <f t="shared" si="23"/>
        <v>0</v>
      </c>
      <c r="L35" s="732">
        <f t="shared" si="23"/>
        <v>0</v>
      </c>
      <c r="M35" s="732">
        <f t="shared" si="23"/>
        <v>0</v>
      </c>
      <c r="N35" s="732">
        <f t="shared" si="23"/>
        <v>0</v>
      </c>
    </row>
    <row r="36" spans="1:14" s="729" customFormat="1" ht="21" customHeight="1">
      <c r="A36" s="721" t="s">
        <v>869</v>
      </c>
      <c r="B36" s="724" t="s">
        <v>870</v>
      </c>
      <c r="C36" s="704">
        <v>0</v>
      </c>
      <c r="D36" s="704">
        <v>0</v>
      </c>
      <c r="E36" s="704">
        <v>0</v>
      </c>
      <c r="F36" s="704">
        <v>0</v>
      </c>
      <c r="G36" s="704">
        <v>0</v>
      </c>
      <c r="H36" s="708">
        <f t="shared" si="20"/>
        <v>0</v>
      </c>
      <c r="I36" s="704">
        <v>0</v>
      </c>
      <c r="J36" s="704">
        <v>0</v>
      </c>
      <c r="K36" s="704">
        <v>0</v>
      </c>
      <c r="L36" s="704">
        <v>0</v>
      </c>
      <c r="M36" s="711">
        <f t="shared" si="21"/>
        <v>0</v>
      </c>
      <c r="N36" s="709">
        <f t="shared" si="22"/>
        <v>0</v>
      </c>
    </row>
    <row r="37" spans="1:14" s="716" customFormat="1" ht="42.75">
      <c r="A37" s="713" t="s">
        <v>871</v>
      </c>
      <c r="B37" s="714" t="s">
        <v>872</v>
      </c>
      <c r="C37" s="715">
        <f>+C38+C41+C43</f>
        <v>0</v>
      </c>
      <c r="D37" s="715">
        <f t="shared" ref="D37:N37" si="24">+D38+D41+D43</f>
        <v>0</v>
      </c>
      <c r="E37" s="715">
        <f t="shared" si="24"/>
        <v>0</v>
      </c>
      <c r="F37" s="715">
        <f t="shared" si="24"/>
        <v>0</v>
      </c>
      <c r="G37" s="715">
        <f t="shared" si="24"/>
        <v>0</v>
      </c>
      <c r="H37" s="715">
        <f t="shared" si="24"/>
        <v>0</v>
      </c>
      <c r="I37" s="715">
        <f t="shared" si="24"/>
        <v>0</v>
      </c>
      <c r="J37" s="715">
        <f t="shared" si="24"/>
        <v>0</v>
      </c>
      <c r="K37" s="715">
        <f t="shared" si="24"/>
        <v>0</v>
      </c>
      <c r="L37" s="715">
        <f t="shared" si="24"/>
        <v>0</v>
      </c>
      <c r="M37" s="715">
        <f t="shared" si="24"/>
        <v>0</v>
      </c>
      <c r="N37" s="715">
        <f t="shared" si="24"/>
        <v>0</v>
      </c>
    </row>
    <row r="38" spans="1:14" s="727" customFormat="1" ht="29.25" customHeight="1">
      <c r="A38" s="725" t="s">
        <v>873</v>
      </c>
      <c r="B38" s="718" t="s">
        <v>874</v>
      </c>
      <c r="C38" s="732">
        <f>SUM(C39:C40)</f>
        <v>0</v>
      </c>
      <c r="D38" s="732">
        <f t="shared" ref="D38:N38" si="25">SUM(D39:D40)</f>
        <v>0</v>
      </c>
      <c r="E38" s="732">
        <f t="shared" si="25"/>
        <v>0</v>
      </c>
      <c r="F38" s="732">
        <f t="shared" si="25"/>
        <v>0</v>
      </c>
      <c r="G38" s="732">
        <f t="shared" si="25"/>
        <v>0</v>
      </c>
      <c r="H38" s="732">
        <f t="shared" si="25"/>
        <v>0</v>
      </c>
      <c r="I38" s="732">
        <f t="shared" si="25"/>
        <v>0</v>
      </c>
      <c r="J38" s="732">
        <f t="shared" si="25"/>
        <v>0</v>
      </c>
      <c r="K38" s="732">
        <f t="shared" si="25"/>
        <v>0</v>
      </c>
      <c r="L38" s="732">
        <f t="shared" si="25"/>
        <v>0</v>
      </c>
      <c r="M38" s="732">
        <f t="shared" si="25"/>
        <v>0</v>
      </c>
      <c r="N38" s="732">
        <f t="shared" si="25"/>
        <v>0</v>
      </c>
    </row>
    <row r="39" spans="1:14" ht="21" customHeight="1">
      <c r="A39" s="721" t="s">
        <v>875</v>
      </c>
      <c r="B39" s="724" t="s">
        <v>876</v>
      </c>
      <c r="C39" s="704">
        <v>0</v>
      </c>
      <c r="D39" s="704">
        <v>0</v>
      </c>
      <c r="E39" s="704">
        <v>0</v>
      </c>
      <c r="F39" s="704">
        <v>0</v>
      </c>
      <c r="G39" s="704">
        <v>0</v>
      </c>
      <c r="H39" s="708">
        <f t="shared" si="20"/>
        <v>0</v>
      </c>
      <c r="I39" s="704">
        <v>0</v>
      </c>
      <c r="J39" s="704">
        <v>0</v>
      </c>
      <c r="K39" s="704">
        <v>0</v>
      </c>
      <c r="L39" s="704">
        <v>0</v>
      </c>
      <c r="M39" s="711">
        <f t="shared" si="21"/>
        <v>0</v>
      </c>
      <c r="N39" s="709">
        <f t="shared" si="22"/>
        <v>0</v>
      </c>
    </row>
    <row r="40" spans="1:14" ht="21" customHeight="1">
      <c r="A40" s="721" t="s">
        <v>877</v>
      </c>
      <c r="B40" s="724" t="s">
        <v>878</v>
      </c>
      <c r="C40" s="704">
        <v>0</v>
      </c>
      <c r="D40" s="704">
        <v>0</v>
      </c>
      <c r="E40" s="704">
        <v>0</v>
      </c>
      <c r="F40" s="704">
        <v>0</v>
      </c>
      <c r="G40" s="704">
        <v>0</v>
      </c>
      <c r="H40" s="708">
        <f t="shared" si="20"/>
        <v>0</v>
      </c>
      <c r="I40" s="704">
        <v>0</v>
      </c>
      <c r="J40" s="704">
        <v>0</v>
      </c>
      <c r="K40" s="704">
        <v>0</v>
      </c>
      <c r="L40" s="704">
        <v>0</v>
      </c>
      <c r="M40" s="711">
        <f t="shared" si="21"/>
        <v>0</v>
      </c>
      <c r="N40" s="709">
        <f t="shared" si="22"/>
        <v>0</v>
      </c>
    </row>
    <row r="41" spans="1:14" s="727" customFormat="1" ht="20.25" customHeight="1">
      <c r="A41" s="725" t="s">
        <v>879</v>
      </c>
      <c r="B41" s="718" t="s">
        <v>880</v>
      </c>
      <c r="C41" s="732">
        <f t="shared" ref="C41:N41" si="26">SUM(C42:C42)</f>
        <v>0</v>
      </c>
      <c r="D41" s="732">
        <f t="shared" si="26"/>
        <v>0</v>
      </c>
      <c r="E41" s="732">
        <f t="shared" si="26"/>
        <v>0</v>
      </c>
      <c r="F41" s="732">
        <f t="shared" si="26"/>
        <v>0</v>
      </c>
      <c r="G41" s="732">
        <f t="shared" si="26"/>
        <v>0</v>
      </c>
      <c r="H41" s="732">
        <f t="shared" si="26"/>
        <v>0</v>
      </c>
      <c r="I41" s="732">
        <f t="shared" si="26"/>
        <v>0</v>
      </c>
      <c r="J41" s="732">
        <f t="shared" si="26"/>
        <v>0</v>
      </c>
      <c r="K41" s="732">
        <f t="shared" si="26"/>
        <v>0</v>
      </c>
      <c r="L41" s="732">
        <f t="shared" si="26"/>
        <v>0</v>
      </c>
      <c r="M41" s="732">
        <f t="shared" si="26"/>
        <v>0</v>
      </c>
      <c r="N41" s="732">
        <f t="shared" si="26"/>
        <v>0</v>
      </c>
    </row>
    <row r="42" spans="1:14" ht="21" customHeight="1">
      <c r="A42" s="721" t="s">
        <v>881</v>
      </c>
      <c r="B42" s="724" t="s">
        <v>882</v>
      </c>
      <c r="C42" s="704">
        <v>0</v>
      </c>
      <c r="D42" s="704">
        <v>0</v>
      </c>
      <c r="E42" s="704">
        <v>0</v>
      </c>
      <c r="F42" s="704">
        <v>0</v>
      </c>
      <c r="G42" s="704">
        <v>0</v>
      </c>
      <c r="H42" s="708">
        <f t="shared" si="20"/>
        <v>0</v>
      </c>
      <c r="I42" s="704">
        <v>0</v>
      </c>
      <c r="J42" s="704">
        <v>0</v>
      </c>
      <c r="K42" s="704">
        <v>0</v>
      </c>
      <c r="L42" s="704">
        <v>0</v>
      </c>
      <c r="M42" s="711">
        <f t="shared" si="21"/>
        <v>0</v>
      </c>
      <c r="N42" s="709">
        <f t="shared" si="22"/>
        <v>0</v>
      </c>
    </row>
    <row r="43" spans="1:14" s="727" customFormat="1" ht="29.25" customHeight="1">
      <c r="A43" s="725" t="s">
        <v>883</v>
      </c>
      <c r="B43" s="718" t="s">
        <v>884</v>
      </c>
      <c r="C43" s="732">
        <f t="shared" ref="C43:N43" si="27">SUM(C44:C44)</f>
        <v>0</v>
      </c>
      <c r="D43" s="732">
        <f t="shared" si="27"/>
        <v>0</v>
      </c>
      <c r="E43" s="732">
        <f t="shared" si="27"/>
        <v>0</v>
      </c>
      <c r="F43" s="732">
        <f t="shared" si="27"/>
        <v>0</v>
      </c>
      <c r="G43" s="732">
        <f t="shared" si="27"/>
        <v>0</v>
      </c>
      <c r="H43" s="732">
        <f t="shared" si="27"/>
        <v>0</v>
      </c>
      <c r="I43" s="732">
        <f t="shared" si="27"/>
        <v>0</v>
      </c>
      <c r="J43" s="732">
        <f t="shared" si="27"/>
        <v>0</v>
      </c>
      <c r="K43" s="732">
        <f t="shared" si="27"/>
        <v>0</v>
      </c>
      <c r="L43" s="732">
        <f t="shared" si="27"/>
        <v>0</v>
      </c>
      <c r="M43" s="732">
        <f t="shared" si="27"/>
        <v>0</v>
      </c>
      <c r="N43" s="732">
        <f t="shared" si="27"/>
        <v>0</v>
      </c>
    </row>
    <row r="44" spans="1:14" ht="21" customHeight="1">
      <c r="A44" s="721" t="s">
        <v>885</v>
      </c>
      <c r="B44" s="724" t="s">
        <v>886</v>
      </c>
      <c r="C44" s="704">
        <v>0</v>
      </c>
      <c r="D44" s="704">
        <v>0</v>
      </c>
      <c r="E44" s="704">
        <v>0</v>
      </c>
      <c r="F44" s="704">
        <v>0</v>
      </c>
      <c r="G44" s="704">
        <v>0</v>
      </c>
      <c r="H44" s="708">
        <f t="shared" si="20"/>
        <v>0</v>
      </c>
      <c r="I44" s="704">
        <v>0</v>
      </c>
      <c r="J44" s="704">
        <v>0</v>
      </c>
      <c r="K44" s="704">
        <v>0</v>
      </c>
      <c r="L44" s="704">
        <v>0</v>
      </c>
      <c r="M44" s="711">
        <f t="shared" si="21"/>
        <v>0</v>
      </c>
      <c r="N44" s="709">
        <f t="shared" si="22"/>
        <v>0</v>
      </c>
    </row>
    <row r="45" spans="1:14" s="716" customFormat="1" ht="28.5">
      <c r="A45" s="713" t="s">
        <v>887</v>
      </c>
      <c r="B45" s="714" t="s">
        <v>888</v>
      </c>
      <c r="C45" s="715">
        <f>+C46+C48</f>
        <v>0</v>
      </c>
      <c r="D45" s="715">
        <f t="shared" ref="D45:N45" si="28">+D46+D48</f>
        <v>0</v>
      </c>
      <c r="E45" s="715">
        <f t="shared" si="28"/>
        <v>0</v>
      </c>
      <c r="F45" s="715">
        <f t="shared" si="28"/>
        <v>0</v>
      </c>
      <c r="G45" s="715">
        <f t="shared" si="28"/>
        <v>0</v>
      </c>
      <c r="H45" s="715">
        <f t="shared" si="28"/>
        <v>0</v>
      </c>
      <c r="I45" s="715">
        <f t="shared" si="28"/>
        <v>0</v>
      </c>
      <c r="J45" s="715">
        <f t="shared" si="28"/>
        <v>0</v>
      </c>
      <c r="K45" s="715">
        <f t="shared" si="28"/>
        <v>0</v>
      </c>
      <c r="L45" s="715">
        <f t="shared" si="28"/>
        <v>0</v>
      </c>
      <c r="M45" s="715">
        <f t="shared" si="28"/>
        <v>0</v>
      </c>
      <c r="N45" s="715">
        <f t="shared" si="28"/>
        <v>0</v>
      </c>
    </row>
    <row r="46" spans="1:14" s="727" customFormat="1" ht="29.25" customHeight="1">
      <c r="A46" s="725" t="s">
        <v>889</v>
      </c>
      <c r="B46" s="718" t="s">
        <v>890</v>
      </c>
      <c r="C46" s="732">
        <f t="shared" ref="C46:N46" si="29">SUM(C47:C47)</f>
        <v>0</v>
      </c>
      <c r="D46" s="732">
        <f t="shared" si="29"/>
        <v>0</v>
      </c>
      <c r="E46" s="732">
        <f t="shared" si="29"/>
        <v>0</v>
      </c>
      <c r="F46" s="732">
        <f t="shared" si="29"/>
        <v>0</v>
      </c>
      <c r="G46" s="732">
        <f t="shared" si="29"/>
        <v>0</v>
      </c>
      <c r="H46" s="732">
        <f t="shared" si="29"/>
        <v>0</v>
      </c>
      <c r="I46" s="732">
        <f t="shared" si="29"/>
        <v>0</v>
      </c>
      <c r="J46" s="732">
        <f t="shared" si="29"/>
        <v>0</v>
      </c>
      <c r="K46" s="732">
        <f t="shared" si="29"/>
        <v>0</v>
      </c>
      <c r="L46" s="732">
        <f t="shared" si="29"/>
        <v>0</v>
      </c>
      <c r="M46" s="732">
        <f t="shared" si="29"/>
        <v>0</v>
      </c>
      <c r="N46" s="732">
        <f t="shared" si="29"/>
        <v>0</v>
      </c>
    </row>
    <row r="47" spans="1:14" ht="21" customHeight="1">
      <c r="A47" s="721" t="s">
        <v>891</v>
      </c>
      <c r="B47" s="724" t="s">
        <v>892</v>
      </c>
      <c r="C47" s="704">
        <v>0</v>
      </c>
      <c r="D47" s="704">
        <v>0</v>
      </c>
      <c r="E47" s="704">
        <v>0</v>
      </c>
      <c r="F47" s="704">
        <v>0</v>
      </c>
      <c r="G47" s="704">
        <v>0</v>
      </c>
      <c r="H47" s="708">
        <f t="shared" si="20"/>
        <v>0</v>
      </c>
      <c r="I47" s="704">
        <v>0</v>
      </c>
      <c r="J47" s="704">
        <v>0</v>
      </c>
      <c r="K47" s="704">
        <v>0</v>
      </c>
      <c r="L47" s="704">
        <v>0</v>
      </c>
      <c r="M47" s="711">
        <f t="shared" si="21"/>
        <v>0</v>
      </c>
      <c r="N47" s="709">
        <f t="shared" si="22"/>
        <v>0</v>
      </c>
    </row>
    <row r="48" spans="1:14" s="727" customFormat="1" ht="42.75" customHeight="1">
      <c r="A48" s="730" t="s">
        <v>893</v>
      </c>
      <c r="B48" s="718" t="s">
        <v>894</v>
      </c>
      <c r="C48" s="732">
        <f>+C49</f>
        <v>0</v>
      </c>
      <c r="D48" s="732">
        <f t="shared" ref="D48:N48" si="30">+D49</f>
        <v>0</v>
      </c>
      <c r="E48" s="732">
        <f t="shared" si="30"/>
        <v>0</v>
      </c>
      <c r="F48" s="732">
        <f t="shared" si="30"/>
        <v>0</v>
      </c>
      <c r="G48" s="732">
        <f t="shared" si="30"/>
        <v>0</v>
      </c>
      <c r="H48" s="732">
        <f t="shared" si="30"/>
        <v>0</v>
      </c>
      <c r="I48" s="732">
        <f t="shared" si="30"/>
        <v>0</v>
      </c>
      <c r="J48" s="732">
        <f t="shared" si="30"/>
        <v>0</v>
      </c>
      <c r="K48" s="732">
        <f t="shared" si="30"/>
        <v>0</v>
      </c>
      <c r="L48" s="732">
        <f t="shared" si="30"/>
        <v>0</v>
      </c>
      <c r="M48" s="732">
        <f t="shared" si="30"/>
        <v>0</v>
      </c>
      <c r="N48" s="732">
        <f t="shared" si="30"/>
        <v>0</v>
      </c>
    </row>
    <row r="49" spans="1:14" ht="21" customHeight="1">
      <c r="A49" s="721" t="s">
        <v>895</v>
      </c>
      <c r="B49" s="724" t="s">
        <v>896</v>
      </c>
      <c r="C49" s="704">
        <v>0</v>
      </c>
      <c r="D49" s="704">
        <v>0</v>
      </c>
      <c r="E49" s="704">
        <v>0</v>
      </c>
      <c r="F49" s="704">
        <v>0</v>
      </c>
      <c r="G49" s="704">
        <v>0</v>
      </c>
      <c r="H49" s="708">
        <f t="shared" si="20"/>
        <v>0</v>
      </c>
      <c r="I49" s="704">
        <v>0</v>
      </c>
      <c r="J49" s="704">
        <v>0</v>
      </c>
      <c r="K49" s="704">
        <v>0</v>
      </c>
      <c r="L49" s="704">
        <v>0</v>
      </c>
      <c r="M49" s="711">
        <f t="shared" si="21"/>
        <v>0</v>
      </c>
      <c r="N49" s="709">
        <f t="shared" si="22"/>
        <v>0</v>
      </c>
    </row>
    <row r="50" spans="1:14" s="716" customFormat="1" ht="42.75">
      <c r="A50" s="713" t="s">
        <v>897</v>
      </c>
      <c r="B50" s="714" t="s">
        <v>898</v>
      </c>
      <c r="C50" s="715">
        <f>+C51+C54+C58+C60</f>
        <v>0</v>
      </c>
      <c r="D50" s="715">
        <f t="shared" ref="D50:N50" si="31">+D51+D54+D58+D60</f>
        <v>0</v>
      </c>
      <c r="E50" s="715">
        <f t="shared" si="31"/>
        <v>0</v>
      </c>
      <c r="F50" s="715">
        <f t="shared" si="31"/>
        <v>0</v>
      </c>
      <c r="G50" s="715">
        <f t="shared" si="31"/>
        <v>0</v>
      </c>
      <c r="H50" s="715">
        <f t="shared" si="31"/>
        <v>0</v>
      </c>
      <c r="I50" s="715">
        <f t="shared" si="31"/>
        <v>0</v>
      </c>
      <c r="J50" s="715">
        <f t="shared" si="31"/>
        <v>0</v>
      </c>
      <c r="K50" s="715">
        <f t="shared" si="31"/>
        <v>0</v>
      </c>
      <c r="L50" s="715">
        <f t="shared" si="31"/>
        <v>0</v>
      </c>
      <c r="M50" s="715">
        <f t="shared" si="31"/>
        <v>0</v>
      </c>
      <c r="N50" s="715">
        <f t="shared" si="31"/>
        <v>0</v>
      </c>
    </row>
    <row r="51" spans="1:14" s="727" customFormat="1" ht="15">
      <c r="A51" s="725" t="s">
        <v>899</v>
      </c>
      <c r="B51" s="718" t="s">
        <v>900</v>
      </c>
      <c r="C51" s="732">
        <f>SUM(C52:C53)</f>
        <v>0</v>
      </c>
      <c r="D51" s="732">
        <f t="shared" ref="D51:N51" si="32">SUM(D52:D53)</f>
        <v>0</v>
      </c>
      <c r="E51" s="732">
        <f t="shared" si="32"/>
        <v>0</v>
      </c>
      <c r="F51" s="732">
        <f t="shared" si="32"/>
        <v>0</v>
      </c>
      <c r="G51" s="732">
        <f t="shared" si="32"/>
        <v>0</v>
      </c>
      <c r="H51" s="732">
        <f t="shared" si="32"/>
        <v>0</v>
      </c>
      <c r="I51" s="732">
        <f t="shared" si="32"/>
        <v>0</v>
      </c>
      <c r="J51" s="732">
        <f t="shared" si="32"/>
        <v>0</v>
      </c>
      <c r="K51" s="732">
        <f t="shared" si="32"/>
        <v>0</v>
      </c>
      <c r="L51" s="732">
        <f t="shared" si="32"/>
        <v>0</v>
      </c>
      <c r="M51" s="732">
        <f t="shared" si="32"/>
        <v>0</v>
      </c>
      <c r="N51" s="732">
        <f t="shared" si="32"/>
        <v>0</v>
      </c>
    </row>
    <row r="52" spans="1:14" ht="21" customHeight="1">
      <c r="A52" s="721" t="s">
        <v>901</v>
      </c>
      <c r="B52" s="724" t="s">
        <v>902</v>
      </c>
      <c r="C52" s="704">
        <v>0</v>
      </c>
      <c r="D52" s="704">
        <v>0</v>
      </c>
      <c r="E52" s="704">
        <v>0</v>
      </c>
      <c r="F52" s="704">
        <v>0</v>
      </c>
      <c r="G52" s="704">
        <v>0</v>
      </c>
      <c r="H52" s="708">
        <f t="shared" si="20"/>
        <v>0</v>
      </c>
      <c r="I52" s="704">
        <v>0</v>
      </c>
      <c r="J52" s="704">
        <v>0</v>
      </c>
      <c r="K52" s="704">
        <v>0</v>
      </c>
      <c r="L52" s="704">
        <v>0</v>
      </c>
      <c r="M52" s="711">
        <f t="shared" si="21"/>
        <v>0</v>
      </c>
      <c r="N52" s="709">
        <f t="shared" si="22"/>
        <v>0</v>
      </c>
    </row>
    <row r="53" spans="1:14" ht="21" customHeight="1">
      <c r="A53" s="721" t="s">
        <v>903</v>
      </c>
      <c r="B53" s="724" t="s">
        <v>904</v>
      </c>
      <c r="C53" s="704">
        <v>0</v>
      </c>
      <c r="D53" s="704">
        <v>0</v>
      </c>
      <c r="E53" s="704">
        <v>0</v>
      </c>
      <c r="F53" s="704">
        <v>0</v>
      </c>
      <c r="G53" s="704">
        <v>0</v>
      </c>
      <c r="H53" s="708">
        <f t="shared" si="20"/>
        <v>0</v>
      </c>
      <c r="I53" s="704">
        <v>0</v>
      </c>
      <c r="J53" s="704">
        <v>0</v>
      </c>
      <c r="K53" s="704">
        <v>0</v>
      </c>
      <c r="L53" s="704">
        <v>0</v>
      </c>
      <c r="M53" s="711">
        <f t="shared" si="21"/>
        <v>0</v>
      </c>
      <c r="N53" s="709">
        <f t="shared" si="22"/>
        <v>0</v>
      </c>
    </row>
    <row r="54" spans="1:14" s="736" customFormat="1" ht="42.75">
      <c r="A54" s="733" t="s">
        <v>905</v>
      </c>
      <c r="B54" s="734" t="s">
        <v>906</v>
      </c>
      <c r="C54" s="735">
        <f>SUM(C55:C57)</f>
        <v>0</v>
      </c>
      <c r="D54" s="735">
        <f t="shared" ref="D54:N54" si="33">SUM(D55:D57)</f>
        <v>0</v>
      </c>
      <c r="E54" s="735">
        <f t="shared" si="33"/>
        <v>0</v>
      </c>
      <c r="F54" s="735">
        <f t="shared" si="33"/>
        <v>0</v>
      </c>
      <c r="G54" s="735">
        <f t="shared" si="33"/>
        <v>0</v>
      </c>
      <c r="H54" s="735">
        <f t="shared" si="33"/>
        <v>0</v>
      </c>
      <c r="I54" s="735">
        <f t="shared" si="33"/>
        <v>0</v>
      </c>
      <c r="J54" s="735">
        <f t="shared" si="33"/>
        <v>0</v>
      </c>
      <c r="K54" s="735">
        <f t="shared" si="33"/>
        <v>0</v>
      </c>
      <c r="L54" s="735">
        <f t="shared" si="33"/>
        <v>0</v>
      </c>
      <c r="M54" s="735">
        <f t="shared" si="33"/>
        <v>0</v>
      </c>
      <c r="N54" s="735">
        <f t="shared" si="33"/>
        <v>0</v>
      </c>
    </row>
    <row r="55" spans="1:14" ht="21" customHeight="1">
      <c r="A55" s="721" t="s">
        <v>907</v>
      </c>
      <c r="B55" s="724" t="s">
        <v>908</v>
      </c>
      <c r="C55" s="704">
        <v>0</v>
      </c>
      <c r="D55" s="704">
        <v>0</v>
      </c>
      <c r="E55" s="704">
        <v>0</v>
      </c>
      <c r="F55" s="704">
        <v>0</v>
      </c>
      <c r="G55" s="704">
        <v>0</v>
      </c>
      <c r="H55" s="708">
        <f t="shared" si="20"/>
        <v>0</v>
      </c>
      <c r="I55" s="704">
        <v>0</v>
      </c>
      <c r="J55" s="704">
        <v>0</v>
      </c>
      <c r="K55" s="704">
        <v>0</v>
      </c>
      <c r="L55" s="704">
        <v>0</v>
      </c>
      <c r="M55" s="711">
        <f t="shared" si="21"/>
        <v>0</v>
      </c>
      <c r="N55" s="709">
        <f t="shared" si="22"/>
        <v>0</v>
      </c>
    </row>
    <row r="56" spans="1:14" ht="30.75" customHeight="1">
      <c r="A56" s="737" t="s">
        <v>909</v>
      </c>
      <c r="B56" s="731" t="s">
        <v>910</v>
      </c>
      <c r="C56" s="704">
        <v>0</v>
      </c>
      <c r="D56" s="704">
        <v>0</v>
      </c>
      <c r="E56" s="704">
        <v>0</v>
      </c>
      <c r="F56" s="704">
        <v>0</v>
      </c>
      <c r="G56" s="704">
        <v>0</v>
      </c>
      <c r="H56" s="708">
        <f t="shared" si="20"/>
        <v>0</v>
      </c>
      <c r="I56" s="704">
        <v>0</v>
      </c>
      <c r="J56" s="704">
        <v>0</v>
      </c>
      <c r="K56" s="704">
        <v>0</v>
      </c>
      <c r="L56" s="704">
        <v>0</v>
      </c>
      <c r="M56" s="711">
        <f t="shared" si="21"/>
        <v>0</v>
      </c>
      <c r="N56" s="709">
        <f t="shared" si="22"/>
        <v>0</v>
      </c>
    </row>
    <row r="57" spans="1:14" ht="30.75" customHeight="1">
      <c r="A57" s="737" t="s">
        <v>911</v>
      </c>
      <c r="B57" s="731" t="s">
        <v>912</v>
      </c>
      <c r="C57" s="704">
        <v>0</v>
      </c>
      <c r="D57" s="704">
        <v>0</v>
      </c>
      <c r="E57" s="704">
        <v>0</v>
      </c>
      <c r="F57" s="704">
        <v>0</v>
      </c>
      <c r="G57" s="704">
        <v>0</v>
      </c>
      <c r="H57" s="708">
        <f t="shared" si="20"/>
        <v>0</v>
      </c>
      <c r="I57" s="704">
        <v>0</v>
      </c>
      <c r="J57" s="704">
        <v>0</v>
      </c>
      <c r="K57" s="704">
        <v>0</v>
      </c>
      <c r="L57" s="704">
        <v>0</v>
      </c>
      <c r="M57" s="711">
        <f t="shared" si="21"/>
        <v>0</v>
      </c>
      <c r="N57" s="709">
        <f t="shared" si="22"/>
        <v>0</v>
      </c>
    </row>
    <row r="58" spans="1:14" s="736" customFormat="1" ht="20.25" customHeight="1">
      <c r="A58" s="733" t="s">
        <v>913</v>
      </c>
      <c r="B58" s="734" t="s">
        <v>914</v>
      </c>
      <c r="C58" s="735">
        <f>SUM(C59:C59)</f>
        <v>0</v>
      </c>
      <c r="D58" s="735">
        <f t="shared" ref="D58:N58" si="34">SUM(D59:D59)</f>
        <v>0</v>
      </c>
      <c r="E58" s="735">
        <f t="shared" si="34"/>
        <v>0</v>
      </c>
      <c r="F58" s="735">
        <f t="shared" si="34"/>
        <v>0</v>
      </c>
      <c r="G58" s="735">
        <f t="shared" si="34"/>
        <v>0</v>
      </c>
      <c r="H58" s="735">
        <f t="shared" si="34"/>
        <v>0</v>
      </c>
      <c r="I58" s="735">
        <f t="shared" si="34"/>
        <v>0</v>
      </c>
      <c r="J58" s="735">
        <f t="shared" si="34"/>
        <v>0</v>
      </c>
      <c r="K58" s="735">
        <f t="shared" si="34"/>
        <v>0</v>
      </c>
      <c r="L58" s="735">
        <f t="shared" si="34"/>
        <v>0</v>
      </c>
      <c r="M58" s="735">
        <f t="shared" si="34"/>
        <v>0</v>
      </c>
      <c r="N58" s="735">
        <f t="shared" si="34"/>
        <v>0</v>
      </c>
    </row>
    <row r="59" spans="1:14" ht="21" customHeight="1">
      <c r="A59" s="721" t="s">
        <v>915</v>
      </c>
      <c r="B59" s="724" t="s">
        <v>916</v>
      </c>
      <c r="C59" s="704">
        <v>0</v>
      </c>
      <c r="D59" s="704">
        <v>0</v>
      </c>
      <c r="E59" s="704">
        <v>0</v>
      </c>
      <c r="F59" s="704">
        <v>0</v>
      </c>
      <c r="G59" s="704">
        <v>0</v>
      </c>
      <c r="H59" s="708">
        <f t="shared" si="20"/>
        <v>0</v>
      </c>
      <c r="I59" s="704">
        <v>0</v>
      </c>
      <c r="J59" s="704">
        <v>0</v>
      </c>
      <c r="K59" s="704">
        <v>0</v>
      </c>
      <c r="L59" s="704">
        <v>0</v>
      </c>
      <c r="M59" s="711">
        <f t="shared" si="21"/>
        <v>0</v>
      </c>
      <c r="N59" s="709">
        <f t="shared" si="22"/>
        <v>0</v>
      </c>
    </row>
    <row r="60" spans="1:14" s="736" customFormat="1" ht="28.5">
      <c r="A60" s="733" t="s">
        <v>917</v>
      </c>
      <c r="B60" s="734" t="s">
        <v>918</v>
      </c>
      <c r="C60" s="735">
        <f>SUM(C61:C61)</f>
        <v>0</v>
      </c>
      <c r="D60" s="735">
        <f t="shared" ref="D60:N60" si="35">SUM(D61:D61)</f>
        <v>0</v>
      </c>
      <c r="E60" s="735">
        <f t="shared" si="35"/>
        <v>0</v>
      </c>
      <c r="F60" s="735">
        <f t="shared" si="35"/>
        <v>0</v>
      </c>
      <c r="G60" s="735">
        <f t="shared" si="35"/>
        <v>0</v>
      </c>
      <c r="H60" s="735">
        <f t="shared" si="35"/>
        <v>0</v>
      </c>
      <c r="I60" s="735">
        <f t="shared" si="35"/>
        <v>0</v>
      </c>
      <c r="J60" s="735">
        <f t="shared" si="35"/>
        <v>0</v>
      </c>
      <c r="K60" s="735">
        <f t="shared" si="35"/>
        <v>0</v>
      </c>
      <c r="L60" s="735">
        <f t="shared" si="35"/>
        <v>0</v>
      </c>
      <c r="M60" s="735">
        <f t="shared" si="35"/>
        <v>0</v>
      </c>
      <c r="N60" s="735">
        <f t="shared" si="35"/>
        <v>0</v>
      </c>
    </row>
    <row r="61" spans="1:14" ht="21" customHeight="1">
      <c r="A61" s="721" t="s">
        <v>919</v>
      </c>
      <c r="B61" s="724" t="s">
        <v>920</v>
      </c>
      <c r="C61" s="704">
        <v>0</v>
      </c>
      <c r="D61" s="704">
        <v>0</v>
      </c>
      <c r="E61" s="704">
        <v>0</v>
      </c>
      <c r="F61" s="704">
        <v>0</v>
      </c>
      <c r="G61" s="704">
        <v>0</v>
      </c>
      <c r="H61" s="708">
        <f t="shared" si="20"/>
        <v>0</v>
      </c>
      <c r="I61" s="704">
        <v>0</v>
      </c>
      <c r="J61" s="704">
        <v>0</v>
      </c>
      <c r="K61" s="704">
        <v>0</v>
      </c>
      <c r="L61" s="704">
        <v>0</v>
      </c>
      <c r="M61" s="711">
        <f t="shared" si="21"/>
        <v>0</v>
      </c>
      <c r="N61" s="709">
        <f t="shared" si="22"/>
        <v>0</v>
      </c>
    </row>
    <row r="62" spans="1:14" ht="14.25">
      <c r="A62" s="738"/>
      <c r="B62" s="738" t="s">
        <v>921</v>
      </c>
      <c r="C62" s="739">
        <f>+C5-C6</f>
        <v>0</v>
      </c>
      <c r="D62" s="739">
        <f t="shared" ref="D62:N62" si="36">+D5-D6</f>
        <v>0</v>
      </c>
      <c r="E62" s="739">
        <f t="shared" si="36"/>
        <v>0</v>
      </c>
      <c r="F62" s="739">
        <f t="shared" si="36"/>
        <v>0</v>
      </c>
      <c r="G62" s="739">
        <f t="shared" si="36"/>
        <v>0</v>
      </c>
      <c r="H62" s="739">
        <f t="shared" si="36"/>
        <v>0</v>
      </c>
      <c r="I62" s="739">
        <f t="shared" si="36"/>
        <v>0</v>
      </c>
      <c r="J62" s="739">
        <f t="shared" si="36"/>
        <v>0</v>
      </c>
      <c r="K62" s="739">
        <f t="shared" si="36"/>
        <v>0</v>
      </c>
      <c r="L62" s="739">
        <f t="shared" si="36"/>
        <v>0</v>
      </c>
      <c r="M62" s="739">
        <f t="shared" si="36"/>
        <v>0</v>
      </c>
      <c r="N62" s="739">
        <f t="shared" si="36"/>
        <v>0</v>
      </c>
    </row>
  </sheetData>
  <mergeCells count="4">
    <mergeCell ref="B2:B3"/>
    <mergeCell ref="C2:M2"/>
    <mergeCell ref="H3:M3"/>
    <mergeCell ref="N3:N4"/>
  </mergeCells>
  <pageMargins left="0.15748031496062992" right="0.23622047244094491" top="0.11811023622047245" bottom="0.31496062992125984" header="0.15748031496062992" footer="0.31496062992125984"/>
  <pageSetup paperSize="9" scale="75" orientation="landscape"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
  <sheetViews>
    <sheetView workbookViewId="0">
      <selection activeCell="F12" sqref="F12"/>
    </sheetView>
  </sheetViews>
  <sheetFormatPr defaultRowHeight="12.75"/>
  <cols>
    <col min="2" max="2" width="44" bestFit="1" customWidth="1"/>
    <col min="3" max="3" width="20" bestFit="1" customWidth="1"/>
    <col min="4" max="4" width="39.5703125" bestFit="1" customWidth="1"/>
  </cols>
  <sheetData>
    <row r="1" spans="2:4" ht="13.5" thickBot="1"/>
    <row r="2" spans="2:4" ht="33.75" customHeight="1">
      <c r="B2" s="744"/>
      <c r="C2" s="745" t="s">
        <v>924</v>
      </c>
      <c r="D2" s="746" t="s">
        <v>945</v>
      </c>
    </row>
    <row r="3" spans="2:4" ht="27.75" customHeight="1" thickBot="1">
      <c r="B3" s="747" t="s">
        <v>923</v>
      </c>
      <c r="C3" s="748"/>
      <c r="D3" s="749"/>
    </row>
    <row r="4" spans="2:4" ht="26.25" customHeight="1"/>
    <row r="5" spans="2:4" ht="26.25" customHeight="1"/>
  </sheetData>
  <pageMargins left="0.7" right="0.7" top="0.75" bottom="0.75" header="0.3" footer="0.3"/>
  <pageSetup paperSize="9" orientation="portrait" copies="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56"/>
  <sheetViews>
    <sheetView topLeftCell="A40" workbookViewId="0">
      <selection activeCell="H23" sqref="H23"/>
    </sheetView>
  </sheetViews>
  <sheetFormatPr defaultRowHeight="12.75"/>
  <cols>
    <col min="1" max="3" width="9.140625" style="127"/>
    <col min="4" max="5" width="3.42578125" style="127" customWidth="1"/>
    <col min="6" max="6" width="5.42578125" style="127" customWidth="1"/>
    <col min="7" max="7" width="5.28515625" style="127" customWidth="1"/>
    <col min="8" max="8" width="67.42578125" style="127" customWidth="1"/>
    <col min="9" max="259" width="9.140625" style="127"/>
    <col min="260" max="261" width="3.42578125" style="127" customWidth="1"/>
    <col min="262" max="262" width="5.42578125" style="127" customWidth="1"/>
    <col min="263" max="263" width="4.5703125" style="127" customWidth="1"/>
    <col min="264" max="264" width="66.85546875" style="127" customWidth="1"/>
    <col min="265" max="515" width="9.140625" style="127"/>
    <col min="516" max="517" width="3.42578125" style="127" customWidth="1"/>
    <col min="518" max="518" width="5.42578125" style="127" customWidth="1"/>
    <col min="519" max="519" width="4.5703125" style="127" customWidth="1"/>
    <col min="520" max="520" width="66.85546875" style="127" customWidth="1"/>
    <col min="521" max="771" width="9.140625" style="127"/>
    <col min="772" max="773" width="3.42578125" style="127" customWidth="1"/>
    <col min="774" max="774" width="5.42578125" style="127" customWidth="1"/>
    <col min="775" max="775" width="4.5703125" style="127" customWidth="1"/>
    <col min="776" max="776" width="66.85546875" style="127" customWidth="1"/>
    <col min="777" max="1027" width="9.140625" style="127"/>
    <col min="1028" max="1029" width="3.42578125" style="127" customWidth="1"/>
    <col min="1030" max="1030" width="5.42578125" style="127" customWidth="1"/>
    <col min="1031" max="1031" width="4.5703125" style="127" customWidth="1"/>
    <col min="1032" max="1032" width="66.85546875" style="127" customWidth="1"/>
    <col min="1033" max="1283" width="9.140625" style="127"/>
    <col min="1284" max="1285" width="3.42578125" style="127" customWidth="1"/>
    <col min="1286" max="1286" width="5.42578125" style="127" customWidth="1"/>
    <col min="1287" max="1287" width="4.5703125" style="127" customWidth="1"/>
    <col min="1288" max="1288" width="66.85546875" style="127" customWidth="1"/>
    <col min="1289" max="1539" width="9.140625" style="127"/>
    <col min="1540" max="1541" width="3.42578125" style="127" customWidth="1"/>
    <col min="1542" max="1542" width="5.42578125" style="127" customWidth="1"/>
    <col min="1543" max="1543" width="4.5703125" style="127" customWidth="1"/>
    <col min="1544" max="1544" width="66.85546875" style="127" customWidth="1"/>
    <col min="1545" max="1795" width="9.140625" style="127"/>
    <col min="1796" max="1797" width="3.42578125" style="127" customWidth="1"/>
    <col min="1798" max="1798" width="5.42578125" style="127" customWidth="1"/>
    <col min="1799" max="1799" width="4.5703125" style="127" customWidth="1"/>
    <col min="1800" max="1800" width="66.85546875" style="127" customWidth="1"/>
    <col min="1801" max="2051" width="9.140625" style="127"/>
    <col min="2052" max="2053" width="3.42578125" style="127" customWidth="1"/>
    <col min="2054" max="2054" width="5.42578125" style="127" customWidth="1"/>
    <col min="2055" max="2055" width="4.5703125" style="127" customWidth="1"/>
    <col min="2056" max="2056" width="66.85546875" style="127" customWidth="1"/>
    <col min="2057" max="2307" width="9.140625" style="127"/>
    <col min="2308" max="2309" width="3.42578125" style="127" customWidth="1"/>
    <col min="2310" max="2310" width="5.42578125" style="127" customWidth="1"/>
    <col min="2311" max="2311" width="4.5703125" style="127" customWidth="1"/>
    <col min="2312" max="2312" width="66.85546875" style="127" customWidth="1"/>
    <col min="2313" max="2563" width="9.140625" style="127"/>
    <col min="2564" max="2565" width="3.42578125" style="127" customWidth="1"/>
    <col min="2566" max="2566" width="5.42578125" style="127" customWidth="1"/>
    <col min="2567" max="2567" width="4.5703125" style="127" customWidth="1"/>
    <col min="2568" max="2568" width="66.85546875" style="127" customWidth="1"/>
    <col min="2569" max="2819" width="9.140625" style="127"/>
    <col min="2820" max="2821" width="3.42578125" style="127" customWidth="1"/>
    <col min="2822" max="2822" width="5.42578125" style="127" customWidth="1"/>
    <col min="2823" max="2823" width="4.5703125" style="127" customWidth="1"/>
    <col min="2824" max="2824" width="66.85546875" style="127" customWidth="1"/>
    <col min="2825" max="3075" width="9.140625" style="127"/>
    <col min="3076" max="3077" width="3.42578125" style="127" customWidth="1"/>
    <col min="3078" max="3078" width="5.42578125" style="127" customWidth="1"/>
    <col min="3079" max="3079" width="4.5703125" style="127" customWidth="1"/>
    <col min="3080" max="3080" width="66.85546875" style="127" customWidth="1"/>
    <col min="3081" max="3331" width="9.140625" style="127"/>
    <col min="3332" max="3333" width="3.42578125" style="127" customWidth="1"/>
    <col min="3334" max="3334" width="5.42578125" style="127" customWidth="1"/>
    <col min="3335" max="3335" width="4.5703125" style="127" customWidth="1"/>
    <col min="3336" max="3336" width="66.85546875" style="127" customWidth="1"/>
    <col min="3337" max="3587" width="9.140625" style="127"/>
    <col min="3588" max="3589" width="3.42578125" style="127" customWidth="1"/>
    <col min="3590" max="3590" width="5.42578125" style="127" customWidth="1"/>
    <col min="3591" max="3591" width="4.5703125" style="127" customWidth="1"/>
    <col min="3592" max="3592" width="66.85546875" style="127" customWidth="1"/>
    <col min="3593" max="3843" width="9.140625" style="127"/>
    <col min="3844" max="3845" width="3.42578125" style="127" customWidth="1"/>
    <col min="3846" max="3846" width="5.42578125" style="127" customWidth="1"/>
    <col min="3847" max="3847" width="4.5703125" style="127" customWidth="1"/>
    <col min="3848" max="3848" width="66.85546875" style="127" customWidth="1"/>
    <col min="3849" max="4099" width="9.140625" style="127"/>
    <col min="4100" max="4101" width="3.42578125" style="127" customWidth="1"/>
    <col min="4102" max="4102" width="5.42578125" style="127" customWidth="1"/>
    <col min="4103" max="4103" width="4.5703125" style="127" customWidth="1"/>
    <col min="4104" max="4104" width="66.85546875" style="127" customWidth="1"/>
    <col min="4105" max="4355" width="9.140625" style="127"/>
    <col min="4356" max="4357" width="3.42578125" style="127" customWidth="1"/>
    <col min="4358" max="4358" width="5.42578125" style="127" customWidth="1"/>
    <col min="4359" max="4359" width="4.5703125" style="127" customWidth="1"/>
    <col min="4360" max="4360" width="66.85546875" style="127" customWidth="1"/>
    <col min="4361" max="4611" width="9.140625" style="127"/>
    <col min="4612" max="4613" width="3.42578125" style="127" customWidth="1"/>
    <col min="4614" max="4614" width="5.42578125" style="127" customWidth="1"/>
    <col min="4615" max="4615" width="4.5703125" style="127" customWidth="1"/>
    <col min="4616" max="4616" width="66.85546875" style="127" customWidth="1"/>
    <col min="4617" max="4867" width="9.140625" style="127"/>
    <col min="4868" max="4869" width="3.42578125" style="127" customWidth="1"/>
    <col min="4870" max="4870" width="5.42578125" style="127" customWidth="1"/>
    <col min="4871" max="4871" width="4.5703125" style="127" customWidth="1"/>
    <col min="4872" max="4872" width="66.85546875" style="127" customWidth="1"/>
    <col min="4873" max="5123" width="9.140625" style="127"/>
    <col min="5124" max="5125" width="3.42578125" style="127" customWidth="1"/>
    <col min="5126" max="5126" width="5.42578125" style="127" customWidth="1"/>
    <col min="5127" max="5127" width="4.5703125" style="127" customWidth="1"/>
    <col min="5128" max="5128" width="66.85546875" style="127" customWidth="1"/>
    <col min="5129" max="5379" width="9.140625" style="127"/>
    <col min="5380" max="5381" width="3.42578125" style="127" customWidth="1"/>
    <col min="5382" max="5382" width="5.42578125" style="127" customWidth="1"/>
    <col min="5383" max="5383" width="4.5703125" style="127" customWidth="1"/>
    <col min="5384" max="5384" width="66.85546875" style="127" customWidth="1"/>
    <col min="5385" max="5635" width="9.140625" style="127"/>
    <col min="5636" max="5637" width="3.42578125" style="127" customWidth="1"/>
    <col min="5638" max="5638" width="5.42578125" style="127" customWidth="1"/>
    <col min="5639" max="5639" width="4.5703125" style="127" customWidth="1"/>
    <col min="5640" max="5640" width="66.85546875" style="127" customWidth="1"/>
    <col min="5641" max="5891" width="9.140625" style="127"/>
    <col min="5892" max="5893" width="3.42578125" style="127" customWidth="1"/>
    <col min="5894" max="5894" width="5.42578125" style="127" customWidth="1"/>
    <col min="5895" max="5895" width="4.5703125" style="127" customWidth="1"/>
    <col min="5896" max="5896" width="66.85546875" style="127" customWidth="1"/>
    <col min="5897" max="6147" width="9.140625" style="127"/>
    <col min="6148" max="6149" width="3.42578125" style="127" customWidth="1"/>
    <col min="6150" max="6150" width="5.42578125" style="127" customWidth="1"/>
    <col min="6151" max="6151" width="4.5703125" style="127" customWidth="1"/>
    <col min="6152" max="6152" width="66.85546875" style="127" customWidth="1"/>
    <col min="6153" max="6403" width="9.140625" style="127"/>
    <col min="6404" max="6405" width="3.42578125" style="127" customWidth="1"/>
    <col min="6406" max="6406" width="5.42578125" style="127" customWidth="1"/>
    <col min="6407" max="6407" width="4.5703125" style="127" customWidth="1"/>
    <col min="6408" max="6408" width="66.85546875" style="127" customWidth="1"/>
    <col min="6409" max="6659" width="9.140625" style="127"/>
    <col min="6660" max="6661" width="3.42578125" style="127" customWidth="1"/>
    <col min="6662" max="6662" width="5.42578125" style="127" customWidth="1"/>
    <col min="6663" max="6663" width="4.5703125" style="127" customWidth="1"/>
    <col min="6664" max="6664" width="66.85546875" style="127" customWidth="1"/>
    <col min="6665" max="6915" width="9.140625" style="127"/>
    <col min="6916" max="6917" width="3.42578125" style="127" customWidth="1"/>
    <col min="6918" max="6918" width="5.42578125" style="127" customWidth="1"/>
    <col min="6919" max="6919" width="4.5703125" style="127" customWidth="1"/>
    <col min="6920" max="6920" width="66.85546875" style="127" customWidth="1"/>
    <col min="6921" max="7171" width="9.140625" style="127"/>
    <col min="7172" max="7173" width="3.42578125" style="127" customWidth="1"/>
    <col min="7174" max="7174" width="5.42578125" style="127" customWidth="1"/>
    <col min="7175" max="7175" width="4.5703125" style="127" customWidth="1"/>
    <col min="7176" max="7176" width="66.85546875" style="127" customWidth="1"/>
    <col min="7177" max="7427" width="9.140625" style="127"/>
    <col min="7428" max="7429" width="3.42578125" style="127" customWidth="1"/>
    <col min="7430" max="7430" width="5.42578125" style="127" customWidth="1"/>
    <col min="7431" max="7431" width="4.5703125" style="127" customWidth="1"/>
    <col min="7432" max="7432" width="66.85546875" style="127" customWidth="1"/>
    <col min="7433" max="7683" width="9.140625" style="127"/>
    <col min="7684" max="7685" width="3.42578125" style="127" customWidth="1"/>
    <col min="7686" max="7686" width="5.42578125" style="127" customWidth="1"/>
    <col min="7687" max="7687" width="4.5703125" style="127" customWidth="1"/>
    <col min="7688" max="7688" width="66.85546875" style="127" customWidth="1"/>
    <col min="7689" max="7939" width="9.140625" style="127"/>
    <col min="7940" max="7941" width="3.42578125" style="127" customWidth="1"/>
    <col min="7942" max="7942" width="5.42578125" style="127" customWidth="1"/>
    <col min="7943" max="7943" width="4.5703125" style="127" customWidth="1"/>
    <col min="7944" max="7944" width="66.85546875" style="127" customWidth="1"/>
    <col min="7945" max="8195" width="9.140625" style="127"/>
    <col min="8196" max="8197" width="3.42578125" style="127" customWidth="1"/>
    <col min="8198" max="8198" width="5.42578125" style="127" customWidth="1"/>
    <col min="8199" max="8199" width="4.5703125" style="127" customWidth="1"/>
    <col min="8200" max="8200" width="66.85546875" style="127" customWidth="1"/>
    <col min="8201" max="8451" width="9.140625" style="127"/>
    <col min="8452" max="8453" width="3.42578125" style="127" customWidth="1"/>
    <col min="8454" max="8454" width="5.42578125" style="127" customWidth="1"/>
    <col min="8455" max="8455" width="4.5703125" style="127" customWidth="1"/>
    <col min="8456" max="8456" width="66.85546875" style="127" customWidth="1"/>
    <col min="8457" max="8707" width="9.140625" style="127"/>
    <col min="8708" max="8709" width="3.42578125" style="127" customWidth="1"/>
    <col min="8710" max="8710" width="5.42578125" style="127" customWidth="1"/>
    <col min="8711" max="8711" width="4.5703125" style="127" customWidth="1"/>
    <col min="8712" max="8712" width="66.85546875" style="127" customWidth="1"/>
    <col min="8713" max="8963" width="9.140625" style="127"/>
    <col min="8964" max="8965" width="3.42578125" style="127" customWidth="1"/>
    <col min="8966" max="8966" width="5.42578125" style="127" customWidth="1"/>
    <col min="8967" max="8967" width="4.5703125" style="127" customWidth="1"/>
    <col min="8968" max="8968" width="66.85546875" style="127" customWidth="1"/>
    <col min="8969" max="9219" width="9.140625" style="127"/>
    <col min="9220" max="9221" width="3.42578125" style="127" customWidth="1"/>
    <col min="9222" max="9222" width="5.42578125" style="127" customWidth="1"/>
    <col min="9223" max="9223" width="4.5703125" style="127" customWidth="1"/>
    <col min="9224" max="9224" width="66.85546875" style="127" customWidth="1"/>
    <col min="9225" max="9475" width="9.140625" style="127"/>
    <col min="9476" max="9477" width="3.42578125" style="127" customWidth="1"/>
    <col min="9478" max="9478" width="5.42578125" style="127" customWidth="1"/>
    <col min="9479" max="9479" width="4.5703125" style="127" customWidth="1"/>
    <col min="9480" max="9480" width="66.85546875" style="127" customWidth="1"/>
    <col min="9481" max="9731" width="9.140625" style="127"/>
    <col min="9732" max="9733" width="3.42578125" style="127" customWidth="1"/>
    <col min="9734" max="9734" width="5.42578125" style="127" customWidth="1"/>
    <col min="9735" max="9735" width="4.5703125" style="127" customWidth="1"/>
    <col min="9736" max="9736" width="66.85546875" style="127" customWidth="1"/>
    <col min="9737" max="9987" width="9.140625" style="127"/>
    <col min="9988" max="9989" width="3.42578125" style="127" customWidth="1"/>
    <col min="9990" max="9990" width="5.42578125" style="127" customWidth="1"/>
    <col min="9991" max="9991" width="4.5703125" style="127" customWidth="1"/>
    <col min="9992" max="9992" width="66.85546875" style="127" customWidth="1"/>
    <col min="9993" max="10243" width="9.140625" style="127"/>
    <col min="10244" max="10245" width="3.42578125" style="127" customWidth="1"/>
    <col min="10246" max="10246" width="5.42578125" style="127" customWidth="1"/>
    <col min="10247" max="10247" width="4.5703125" style="127" customWidth="1"/>
    <col min="10248" max="10248" width="66.85546875" style="127" customWidth="1"/>
    <col min="10249" max="10499" width="9.140625" style="127"/>
    <col min="10500" max="10501" width="3.42578125" style="127" customWidth="1"/>
    <col min="10502" max="10502" width="5.42578125" style="127" customWidth="1"/>
    <col min="10503" max="10503" width="4.5703125" style="127" customWidth="1"/>
    <col min="10504" max="10504" width="66.85546875" style="127" customWidth="1"/>
    <col min="10505" max="10755" width="9.140625" style="127"/>
    <col min="10756" max="10757" width="3.42578125" style="127" customWidth="1"/>
    <col min="10758" max="10758" width="5.42578125" style="127" customWidth="1"/>
    <col min="10759" max="10759" width="4.5703125" style="127" customWidth="1"/>
    <col min="10760" max="10760" width="66.85546875" style="127" customWidth="1"/>
    <col min="10761" max="11011" width="9.140625" style="127"/>
    <col min="11012" max="11013" width="3.42578125" style="127" customWidth="1"/>
    <col min="11014" max="11014" width="5.42578125" style="127" customWidth="1"/>
    <col min="11015" max="11015" width="4.5703125" style="127" customWidth="1"/>
    <col min="11016" max="11016" width="66.85546875" style="127" customWidth="1"/>
    <col min="11017" max="11267" width="9.140625" style="127"/>
    <col min="11268" max="11269" width="3.42578125" style="127" customWidth="1"/>
    <col min="11270" max="11270" width="5.42578125" style="127" customWidth="1"/>
    <col min="11271" max="11271" width="4.5703125" style="127" customWidth="1"/>
    <col min="11272" max="11272" width="66.85546875" style="127" customWidth="1"/>
    <col min="11273" max="11523" width="9.140625" style="127"/>
    <col min="11524" max="11525" width="3.42578125" style="127" customWidth="1"/>
    <col min="11526" max="11526" width="5.42578125" style="127" customWidth="1"/>
    <col min="11527" max="11527" width="4.5703125" style="127" customWidth="1"/>
    <col min="11528" max="11528" width="66.85546875" style="127" customWidth="1"/>
    <col min="11529" max="11779" width="9.140625" style="127"/>
    <col min="11780" max="11781" width="3.42578125" style="127" customWidth="1"/>
    <col min="11782" max="11782" width="5.42578125" style="127" customWidth="1"/>
    <col min="11783" max="11783" width="4.5703125" style="127" customWidth="1"/>
    <col min="11784" max="11784" width="66.85546875" style="127" customWidth="1"/>
    <col min="11785" max="12035" width="9.140625" style="127"/>
    <col min="12036" max="12037" width="3.42578125" style="127" customWidth="1"/>
    <col min="12038" max="12038" width="5.42578125" style="127" customWidth="1"/>
    <col min="12039" max="12039" width="4.5703125" style="127" customWidth="1"/>
    <col min="12040" max="12040" width="66.85546875" style="127" customWidth="1"/>
    <col min="12041" max="12291" width="9.140625" style="127"/>
    <col min="12292" max="12293" width="3.42578125" style="127" customWidth="1"/>
    <col min="12294" max="12294" width="5.42578125" style="127" customWidth="1"/>
    <col min="12295" max="12295" width="4.5703125" style="127" customWidth="1"/>
    <col min="12296" max="12296" width="66.85546875" style="127" customWidth="1"/>
    <col min="12297" max="12547" width="9.140625" style="127"/>
    <col min="12548" max="12549" width="3.42578125" style="127" customWidth="1"/>
    <col min="12550" max="12550" width="5.42578125" style="127" customWidth="1"/>
    <col min="12551" max="12551" width="4.5703125" style="127" customWidth="1"/>
    <col min="12552" max="12552" width="66.85546875" style="127" customWidth="1"/>
    <col min="12553" max="12803" width="9.140625" style="127"/>
    <col min="12804" max="12805" width="3.42578125" style="127" customWidth="1"/>
    <col min="12806" max="12806" width="5.42578125" style="127" customWidth="1"/>
    <col min="12807" max="12807" width="4.5703125" style="127" customWidth="1"/>
    <col min="12808" max="12808" width="66.85546875" style="127" customWidth="1"/>
    <col min="12809" max="13059" width="9.140625" style="127"/>
    <col min="13060" max="13061" width="3.42578125" style="127" customWidth="1"/>
    <col min="13062" max="13062" width="5.42578125" style="127" customWidth="1"/>
    <col min="13063" max="13063" width="4.5703125" style="127" customWidth="1"/>
    <col min="13064" max="13064" width="66.85546875" style="127" customWidth="1"/>
    <col min="13065" max="13315" width="9.140625" style="127"/>
    <col min="13316" max="13317" width="3.42578125" style="127" customWidth="1"/>
    <col min="13318" max="13318" width="5.42578125" style="127" customWidth="1"/>
    <col min="13319" max="13319" width="4.5703125" style="127" customWidth="1"/>
    <col min="13320" max="13320" width="66.85546875" style="127" customWidth="1"/>
    <col min="13321" max="13571" width="9.140625" style="127"/>
    <col min="13572" max="13573" width="3.42578125" style="127" customWidth="1"/>
    <col min="13574" max="13574" width="5.42578125" style="127" customWidth="1"/>
    <col min="13575" max="13575" width="4.5703125" style="127" customWidth="1"/>
    <col min="13576" max="13576" width="66.85546875" style="127" customWidth="1"/>
    <col min="13577" max="13827" width="9.140625" style="127"/>
    <col min="13828" max="13829" width="3.42578125" style="127" customWidth="1"/>
    <col min="13830" max="13830" width="5.42578125" style="127" customWidth="1"/>
    <col min="13831" max="13831" width="4.5703125" style="127" customWidth="1"/>
    <col min="13832" max="13832" width="66.85546875" style="127" customWidth="1"/>
    <col min="13833" max="14083" width="9.140625" style="127"/>
    <col min="14084" max="14085" width="3.42578125" style="127" customWidth="1"/>
    <col min="14086" max="14086" width="5.42578125" style="127" customWidth="1"/>
    <col min="14087" max="14087" width="4.5703125" style="127" customWidth="1"/>
    <col min="14088" max="14088" width="66.85546875" style="127" customWidth="1"/>
    <col min="14089" max="14339" width="9.140625" style="127"/>
    <col min="14340" max="14341" width="3.42578125" style="127" customWidth="1"/>
    <col min="14342" max="14342" width="5.42578125" style="127" customWidth="1"/>
    <col min="14343" max="14343" width="4.5703125" style="127" customWidth="1"/>
    <col min="14344" max="14344" width="66.85546875" style="127" customWidth="1"/>
    <col min="14345" max="14595" width="9.140625" style="127"/>
    <col min="14596" max="14597" width="3.42578125" style="127" customWidth="1"/>
    <col min="14598" max="14598" width="5.42578125" style="127" customWidth="1"/>
    <col min="14599" max="14599" width="4.5703125" style="127" customWidth="1"/>
    <col min="14600" max="14600" width="66.85546875" style="127" customWidth="1"/>
    <col min="14601" max="14851" width="9.140625" style="127"/>
    <col min="14852" max="14853" width="3.42578125" style="127" customWidth="1"/>
    <col min="14854" max="14854" width="5.42578125" style="127" customWidth="1"/>
    <col min="14855" max="14855" width="4.5703125" style="127" customWidth="1"/>
    <col min="14856" max="14856" width="66.85546875" style="127" customWidth="1"/>
    <col min="14857" max="15107" width="9.140625" style="127"/>
    <col min="15108" max="15109" width="3.42578125" style="127" customWidth="1"/>
    <col min="15110" max="15110" width="5.42578125" style="127" customWidth="1"/>
    <col min="15111" max="15111" width="4.5703125" style="127" customWidth="1"/>
    <col min="15112" max="15112" width="66.85546875" style="127" customWidth="1"/>
    <col min="15113" max="15363" width="9.140625" style="127"/>
    <col min="15364" max="15365" width="3.42578125" style="127" customWidth="1"/>
    <col min="15366" max="15366" width="5.42578125" style="127" customWidth="1"/>
    <col min="15367" max="15367" width="4.5703125" style="127" customWidth="1"/>
    <col min="15368" max="15368" width="66.85546875" style="127" customWidth="1"/>
    <col min="15369" max="15619" width="9.140625" style="127"/>
    <col min="15620" max="15621" width="3.42578125" style="127" customWidth="1"/>
    <col min="15622" max="15622" width="5.42578125" style="127" customWidth="1"/>
    <col min="15623" max="15623" width="4.5703125" style="127" customWidth="1"/>
    <col min="15624" max="15624" width="66.85546875" style="127" customWidth="1"/>
    <col min="15625" max="15875" width="9.140625" style="127"/>
    <col min="15876" max="15877" width="3.42578125" style="127" customWidth="1"/>
    <col min="15878" max="15878" width="5.42578125" style="127" customWidth="1"/>
    <col min="15879" max="15879" width="4.5703125" style="127" customWidth="1"/>
    <col min="15880" max="15880" width="66.85546875" style="127" customWidth="1"/>
    <col min="15881" max="16131" width="9.140625" style="127"/>
    <col min="16132" max="16133" width="3.42578125" style="127" customWidth="1"/>
    <col min="16134" max="16134" width="5.42578125" style="127" customWidth="1"/>
    <col min="16135" max="16135" width="4.5703125" style="127" customWidth="1"/>
    <col min="16136" max="16136" width="66.85546875" style="127" customWidth="1"/>
    <col min="16137" max="16384" width="9.140625" style="127"/>
  </cols>
  <sheetData>
    <row r="2" spans="4:12">
      <c r="K2" s="812" t="s">
        <v>600</v>
      </c>
      <c r="L2" s="812"/>
    </row>
    <row r="3" spans="4:12" ht="15" customHeight="1">
      <c r="D3" s="263" t="s">
        <v>5</v>
      </c>
      <c r="E3" s="263"/>
      <c r="F3" s="263"/>
      <c r="G3" s="263"/>
      <c r="H3" s="263"/>
      <c r="I3" s="263"/>
      <c r="J3" s="263"/>
      <c r="K3" s="263"/>
      <c r="L3" s="263"/>
    </row>
    <row r="4" spans="4:12" ht="15" customHeight="1">
      <c r="D4" s="263"/>
      <c r="E4" s="263"/>
      <c r="F4" s="263"/>
      <c r="G4" s="263"/>
      <c r="H4" s="263"/>
      <c r="I4" s="263"/>
      <c r="J4" s="263"/>
      <c r="K4" s="263"/>
      <c r="L4" s="263"/>
    </row>
    <row r="5" spans="4:12" ht="15" customHeight="1">
      <c r="D5" s="813" t="s">
        <v>7</v>
      </c>
      <c r="E5" s="813" t="s">
        <v>6</v>
      </c>
      <c r="F5" s="813" t="s">
        <v>6</v>
      </c>
      <c r="G5" s="509">
        <v>2019</v>
      </c>
      <c r="H5" s="63"/>
      <c r="I5" s="63"/>
      <c r="J5" s="63"/>
      <c r="K5" s="63"/>
      <c r="L5" s="63"/>
    </row>
    <row r="6" spans="4:12" ht="15" customHeight="1">
      <c r="D6" s="813" t="s">
        <v>9</v>
      </c>
      <c r="E6" s="813" t="s">
        <v>6</v>
      </c>
      <c r="F6" s="813" t="s">
        <v>6</v>
      </c>
      <c r="G6" s="509" t="s">
        <v>8</v>
      </c>
    </row>
    <row r="7" spans="4:12" ht="15" customHeight="1" thickBot="1">
      <c r="D7" s="510"/>
      <c r="E7" s="510"/>
      <c r="F7" s="510"/>
      <c r="G7" s="510"/>
    </row>
    <row r="8" spans="4:12" ht="18" customHeight="1" thickTop="1" thickBot="1">
      <c r="D8" s="814"/>
      <c r="E8" s="815"/>
      <c r="F8" s="815"/>
      <c r="G8" s="511"/>
      <c r="H8" s="512"/>
      <c r="I8" s="444">
        <v>2015</v>
      </c>
      <c r="J8" s="444">
        <v>2016</v>
      </c>
      <c r="K8" s="444">
        <v>2017</v>
      </c>
      <c r="L8" s="513">
        <v>2018</v>
      </c>
    </row>
    <row r="9" spans="4:12" ht="18" customHeight="1">
      <c r="D9" s="514" t="s">
        <v>601</v>
      </c>
      <c r="E9" s="515"/>
      <c r="F9" s="515"/>
      <c r="G9" s="515"/>
      <c r="H9" s="516" t="s">
        <v>602</v>
      </c>
      <c r="I9" s="517"/>
      <c r="J9" s="517"/>
      <c r="K9" s="517"/>
      <c r="L9" s="518"/>
    </row>
    <row r="10" spans="4:12" ht="18" customHeight="1">
      <c r="D10" s="519"/>
      <c r="E10" s="445" t="s">
        <v>11</v>
      </c>
      <c r="F10" s="445"/>
      <c r="G10" s="445"/>
      <c r="H10" s="520" t="s">
        <v>603</v>
      </c>
      <c r="I10" s="521"/>
      <c r="J10" s="521"/>
      <c r="K10" s="521"/>
      <c r="L10" s="522"/>
    </row>
    <row r="11" spans="4:12" ht="18" customHeight="1">
      <c r="D11" s="519"/>
      <c r="E11" s="445"/>
      <c r="F11" s="445" t="s">
        <v>12</v>
      </c>
      <c r="G11" s="445"/>
      <c r="H11" s="520" t="s">
        <v>604</v>
      </c>
      <c r="I11" s="521"/>
      <c r="J11" s="521"/>
      <c r="K11" s="521"/>
      <c r="L11" s="522"/>
    </row>
    <row r="12" spans="4:12" ht="18" customHeight="1">
      <c r="D12" s="519"/>
      <c r="E12" s="445"/>
      <c r="F12" s="445" t="s">
        <v>13</v>
      </c>
      <c r="G12" s="445"/>
      <c r="H12" s="520" t="s">
        <v>605</v>
      </c>
      <c r="I12" s="521"/>
      <c r="J12" s="521"/>
      <c r="K12" s="521"/>
      <c r="L12" s="522"/>
    </row>
    <row r="13" spans="4:12" ht="18" customHeight="1">
      <c r="D13" s="519"/>
      <c r="E13" s="445"/>
      <c r="F13" s="445" t="s">
        <v>14</v>
      </c>
      <c r="G13" s="445"/>
      <c r="H13" s="520" t="s">
        <v>606</v>
      </c>
      <c r="I13" s="521"/>
      <c r="J13" s="521"/>
      <c r="K13" s="521"/>
      <c r="L13" s="522"/>
    </row>
    <row r="14" spans="4:12" ht="18" customHeight="1">
      <c r="D14" s="519"/>
      <c r="E14" s="445" t="s">
        <v>15</v>
      </c>
      <c r="F14" s="445"/>
      <c r="G14" s="445"/>
      <c r="H14" s="520" t="s">
        <v>607</v>
      </c>
      <c r="I14" s="521"/>
      <c r="J14" s="521"/>
      <c r="K14" s="521"/>
      <c r="L14" s="522"/>
    </row>
    <row r="15" spans="4:12" ht="18" customHeight="1">
      <c r="D15" s="519"/>
      <c r="E15" s="445"/>
      <c r="F15" s="445" t="s">
        <v>608</v>
      </c>
      <c r="G15" s="445"/>
      <c r="H15" s="520" t="s">
        <v>604</v>
      </c>
      <c r="I15" s="521"/>
      <c r="J15" s="521"/>
      <c r="K15" s="521"/>
      <c r="L15" s="522"/>
    </row>
    <row r="16" spans="4:12" ht="18" customHeight="1">
      <c r="D16" s="519"/>
      <c r="E16" s="445"/>
      <c r="F16" s="445" t="s">
        <v>609</v>
      </c>
      <c r="G16" s="445"/>
      <c r="H16" s="520" t="s">
        <v>605</v>
      </c>
      <c r="I16" s="521"/>
      <c r="J16" s="521"/>
      <c r="K16" s="521"/>
      <c r="L16" s="522"/>
    </row>
    <row r="17" spans="4:12" ht="18" customHeight="1">
      <c r="D17" s="519"/>
      <c r="E17" s="445"/>
      <c r="F17" s="445" t="s">
        <v>610</v>
      </c>
      <c r="G17" s="445"/>
      <c r="H17" s="520" t="s">
        <v>606</v>
      </c>
      <c r="I17" s="521"/>
      <c r="J17" s="521"/>
      <c r="K17" s="521"/>
      <c r="L17" s="522"/>
    </row>
    <row r="18" spans="4:12" ht="18" customHeight="1">
      <c r="D18" s="519"/>
      <c r="E18" s="445" t="s">
        <v>16</v>
      </c>
      <c r="F18" s="445"/>
      <c r="G18" s="445"/>
      <c r="H18" s="520" t="s">
        <v>611</v>
      </c>
      <c r="I18" s="523"/>
      <c r="J18" s="523"/>
      <c r="K18" s="523"/>
      <c r="L18" s="524"/>
    </row>
    <row r="19" spans="4:12" ht="18" customHeight="1">
      <c r="D19" s="519"/>
      <c r="E19" s="445"/>
      <c r="F19" s="445" t="s">
        <v>612</v>
      </c>
      <c r="G19" s="445"/>
      <c r="H19" s="520" t="s">
        <v>604</v>
      </c>
      <c r="I19" s="523"/>
      <c r="J19" s="523"/>
      <c r="K19" s="523"/>
      <c r="L19" s="524"/>
    </row>
    <row r="20" spans="4:12" ht="18" customHeight="1">
      <c r="D20" s="519"/>
      <c r="E20" s="445"/>
      <c r="F20" s="445" t="s">
        <v>613</v>
      </c>
      <c r="G20" s="445"/>
      <c r="H20" s="520" t="s">
        <v>605</v>
      </c>
      <c r="I20" s="523"/>
      <c r="J20" s="523"/>
      <c r="K20" s="523"/>
      <c r="L20" s="524"/>
    </row>
    <row r="21" spans="4:12" ht="18" customHeight="1">
      <c r="D21" s="519"/>
      <c r="E21" s="445"/>
      <c r="F21" s="445" t="s">
        <v>614</v>
      </c>
      <c r="G21" s="445"/>
      <c r="H21" s="520" t="s">
        <v>606</v>
      </c>
      <c r="I21" s="523"/>
      <c r="J21" s="523"/>
      <c r="K21" s="523"/>
      <c r="L21" s="524"/>
    </row>
    <row r="22" spans="4:12" ht="18" customHeight="1">
      <c r="D22" s="519"/>
      <c r="E22" s="445" t="s">
        <v>615</v>
      </c>
      <c r="F22" s="445"/>
      <c r="G22" s="445"/>
      <c r="H22" s="520" t="s">
        <v>616</v>
      </c>
      <c r="I22" s="523"/>
      <c r="J22" s="523"/>
      <c r="K22" s="523"/>
      <c r="L22" s="524"/>
    </row>
    <row r="23" spans="4:12" ht="18" customHeight="1">
      <c r="D23" s="519"/>
      <c r="E23" s="445"/>
      <c r="F23" s="445" t="s">
        <v>617</v>
      </c>
      <c r="G23" s="445"/>
      <c r="H23" s="520" t="s">
        <v>604</v>
      </c>
      <c r="I23" s="523"/>
      <c r="J23" s="523"/>
      <c r="K23" s="523"/>
      <c r="L23" s="524"/>
    </row>
    <row r="24" spans="4:12" ht="18" customHeight="1">
      <c r="D24" s="519"/>
      <c r="E24" s="445"/>
      <c r="F24" s="445" t="s">
        <v>618</v>
      </c>
      <c r="G24" s="445"/>
      <c r="H24" s="520" t="s">
        <v>605</v>
      </c>
      <c r="I24" s="523"/>
      <c r="J24" s="523"/>
      <c r="K24" s="523"/>
      <c r="L24" s="524"/>
    </row>
    <row r="25" spans="4:12" ht="18" customHeight="1">
      <c r="D25" s="519"/>
      <c r="E25" s="445"/>
      <c r="F25" s="445" t="s">
        <v>619</v>
      </c>
      <c r="G25" s="445"/>
      <c r="H25" s="520" t="s">
        <v>606</v>
      </c>
      <c r="I25" s="523"/>
      <c r="J25" s="523"/>
      <c r="K25" s="523"/>
      <c r="L25" s="524"/>
    </row>
    <row r="26" spans="4:12" ht="18" customHeight="1">
      <c r="D26" s="519"/>
      <c r="E26" s="445" t="s">
        <v>620</v>
      </c>
      <c r="F26" s="445"/>
      <c r="G26" s="445"/>
      <c r="H26" s="520" t="s">
        <v>621</v>
      </c>
      <c r="I26" s="523"/>
      <c r="J26" s="523"/>
      <c r="K26" s="523"/>
      <c r="L26" s="524"/>
    </row>
    <row r="27" spans="4:12" ht="18" customHeight="1">
      <c r="D27" s="519"/>
      <c r="E27" s="445"/>
      <c r="F27" s="445" t="s">
        <v>622</v>
      </c>
      <c r="G27" s="445"/>
      <c r="H27" s="520" t="s">
        <v>604</v>
      </c>
      <c r="I27" s="523"/>
      <c r="J27" s="523"/>
      <c r="K27" s="523"/>
      <c r="L27" s="524"/>
    </row>
    <row r="28" spans="4:12" ht="18" customHeight="1">
      <c r="D28" s="519"/>
      <c r="E28" s="445"/>
      <c r="F28" s="445" t="s">
        <v>623</v>
      </c>
      <c r="G28" s="445"/>
      <c r="H28" s="520" t="s">
        <v>605</v>
      </c>
      <c r="I28" s="523"/>
      <c r="J28" s="523"/>
      <c r="K28" s="523"/>
      <c r="L28" s="524"/>
    </row>
    <row r="29" spans="4:12" ht="18" customHeight="1">
      <c r="D29" s="519"/>
      <c r="E29" s="445"/>
      <c r="F29" s="445" t="s">
        <v>624</v>
      </c>
      <c r="G29" s="445"/>
      <c r="H29" s="520" t="s">
        <v>606</v>
      </c>
      <c r="I29" s="523"/>
      <c r="J29" s="523"/>
      <c r="K29" s="523"/>
      <c r="L29" s="524"/>
    </row>
    <row r="30" spans="4:12" ht="18" customHeight="1">
      <c r="D30" s="519"/>
      <c r="E30" s="445" t="s">
        <v>625</v>
      </c>
      <c r="F30" s="445"/>
      <c r="G30" s="445"/>
      <c r="H30" s="520" t="s">
        <v>626</v>
      </c>
      <c r="I30" s="523"/>
      <c r="J30" s="523"/>
      <c r="K30" s="523"/>
      <c r="L30" s="524"/>
    </row>
    <row r="31" spans="4:12" ht="18" customHeight="1">
      <c r="D31" s="519"/>
      <c r="E31" s="445"/>
      <c r="F31" s="445" t="s">
        <v>627</v>
      </c>
      <c r="G31" s="445"/>
      <c r="H31" s="520" t="s">
        <v>604</v>
      </c>
      <c r="I31" s="523"/>
      <c r="J31" s="523"/>
      <c r="K31" s="523"/>
      <c r="L31" s="524"/>
    </row>
    <row r="32" spans="4:12" ht="18" customHeight="1">
      <c r="D32" s="519"/>
      <c r="E32" s="445"/>
      <c r="F32" s="445" t="s">
        <v>628</v>
      </c>
      <c r="G32" s="445"/>
      <c r="H32" s="520" t="s">
        <v>605</v>
      </c>
      <c r="I32" s="523"/>
      <c r="J32" s="523"/>
      <c r="K32" s="523"/>
      <c r="L32" s="524"/>
    </row>
    <row r="33" spans="4:12" ht="18" customHeight="1">
      <c r="D33" s="519"/>
      <c r="E33" s="445"/>
      <c r="F33" s="445" t="s">
        <v>629</v>
      </c>
      <c r="G33" s="445"/>
      <c r="H33" s="520" t="s">
        <v>606</v>
      </c>
      <c r="I33" s="523"/>
      <c r="J33" s="523"/>
      <c r="K33" s="523"/>
      <c r="L33" s="524"/>
    </row>
    <row r="34" spans="4:12" ht="18" customHeight="1">
      <c r="D34" s="519"/>
      <c r="E34" s="445" t="s">
        <v>630</v>
      </c>
      <c r="F34" s="445"/>
      <c r="G34" s="445"/>
      <c r="H34" s="520" t="s">
        <v>631</v>
      </c>
      <c r="I34" s="523"/>
      <c r="J34" s="523"/>
      <c r="K34" s="523"/>
      <c r="L34" s="524"/>
    </row>
    <row r="35" spans="4:12" ht="18" customHeight="1">
      <c r="D35" s="519"/>
      <c r="E35" s="445"/>
      <c r="F35" s="445" t="s">
        <v>632</v>
      </c>
      <c r="G35" s="445"/>
      <c r="H35" s="520" t="s">
        <v>604</v>
      </c>
      <c r="I35" s="523"/>
      <c r="J35" s="523"/>
      <c r="K35" s="523"/>
      <c r="L35" s="524"/>
    </row>
    <row r="36" spans="4:12" ht="18" customHeight="1">
      <c r="D36" s="519"/>
      <c r="E36" s="445"/>
      <c r="F36" s="445" t="s">
        <v>633</v>
      </c>
      <c r="G36" s="445"/>
      <c r="H36" s="520" t="s">
        <v>605</v>
      </c>
      <c r="I36" s="523"/>
      <c r="J36" s="523"/>
      <c r="K36" s="523"/>
      <c r="L36" s="524"/>
    </row>
    <row r="37" spans="4:12" ht="18" customHeight="1" thickBot="1">
      <c r="D37" s="525"/>
      <c r="E37" s="526"/>
      <c r="F37" s="526" t="s">
        <v>634</v>
      </c>
      <c r="G37" s="526"/>
      <c r="H37" s="527" t="s">
        <v>606</v>
      </c>
      <c r="I37" s="528"/>
      <c r="J37" s="528"/>
      <c r="K37" s="528"/>
      <c r="L37" s="529"/>
    </row>
    <row r="38" spans="4:12" ht="18" customHeight="1">
      <c r="D38" s="519" t="s">
        <v>635</v>
      </c>
      <c r="E38" s="445"/>
      <c r="F38" s="445"/>
      <c r="G38" s="445"/>
      <c r="H38" s="530" t="s">
        <v>636</v>
      </c>
      <c r="I38" s="531"/>
      <c r="J38" s="531"/>
      <c r="K38" s="531"/>
      <c r="L38" s="532"/>
    </row>
    <row r="39" spans="4:12" ht="18" customHeight="1">
      <c r="D39" s="519"/>
      <c r="E39" s="445" t="s">
        <v>11</v>
      </c>
      <c r="F39" s="445"/>
      <c r="G39" s="445"/>
      <c r="H39" s="520" t="s">
        <v>637</v>
      </c>
      <c r="I39" s="523"/>
      <c r="J39" s="523"/>
      <c r="K39" s="523"/>
      <c r="L39" s="524"/>
    </row>
    <row r="40" spans="4:12" ht="18" customHeight="1">
      <c r="D40" s="519"/>
      <c r="E40" s="445" t="s">
        <v>15</v>
      </c>
      <c r="F40" s="445"/>
      <c r="G40" s="445"/>
      <c r="H40" s="520" t="s">
        <v>638</v>
      </c>
      <c r="I40" s="523"/>
      <c r="J40" s="523"/>
      <c r="K40" s="523"/>
      <c r="L40" s="524"/>
    </row>
    <row r="41" spans="4:12" ht="18" customHeight="1" thickBot="1">
      <c r="D41" s="519"/>
      <c r="E41" s="526"/>
      <c r="F41" s="526" t="s">
        <v>608</v>
      </c>
      <c r="G41" s="533"/>
      <c r="H41" s="527" t="s">
        <v>639</v>
      </c>
      <c r="I41" s="523"/>
      <c r="J41" s="523"/>
      <c r="K41" s="523"/>
      <c r="L41" s="524"/>
    </row>
    <row r="42" spans="4:12" ht="18" customHeight="1" thickBot="1">
      <c r="D42" s="525"/>
      <c r="F42" s="526" t="s">
        <v>609</v>
      </c>
      <c r="H42" s="527" t="s">
        <v>643</v>
      </c>
      <c r="I42" s="528"/>
      <c r="J42" s="528"/>
      <c r="K42" s="528"/>
      <c r="L42" s="529"/>
    </row>
    <row r="43" spans="4:12" s="534" customFormat="1" ht="18" customHeight="1">
      <c r="D43" s="535" t="s">
        <v>17</v>
      </c>
      <c r="E43" s="510"/>
      <c r="F43" s="510"/>
      <c r="G43" s="510"/>
      <c r="H43" s="536" t="s">
        <v>644</v>
      </c>
      <c r="I43" s="537"/>
      <c r="J43" s="537"/>
      <c r="K43" s="537"/>
      <c r="L43" s="538"/>
    </row>
    <row r="44" spans="4:12" ht="18" customHeight="1">
      <c r="D44" s="519"/>
      <c r="E44" s="445" t="s">
        <v>11</v>
      </c>
      <c r="F44" s="445"/>
      <c r="G44" s="445"/>
      <c r="H44" s="520" t="s">
        <v>19</v>
      </c>
      <c r="I44" s="523"/>
      <c r="J44" s="523"/>
      <c r="K44" s="523"/>
      <c r="L44" s="524"/>
    </row>
    <row r="45" spans="4:12" ht="18" customHeight="1">
      <c r="D45" s="519"/>
      <c r="E45" s="445"/>
      <c r="F45" s="445" t="s">
        <v>12</v>
      </c>
      <c r="G45" s="445"/>
      <c r="H45" s="520" t="s">
        <v>20</v>
      </c>
      <c r="I45" s="523"/>
      <c r="J45" s="523"/>
      <c r="K45" s="523"/>
      <c r="L45" s="524"/>
    </row>
    <row r="46" spans="4:12" ht="18" customHeight="1">
      <c r="D46" s="519"/>
      <c r="E46" s="445"/>
      <c r="F46" s="445" t="s">
        <v>13</v>
      </c>
      <c r="G46" s="445"/>
      <c r="H46" s="520" t="s">
        <v>21</v>
      </c>
      <c r="I46" s="523"/>
      <c r="J46" s="523"/>
      <c r="K46" s="523"/>
      <c r="L46" s="524"/>
    </row>
    <row r="47" spans="4:12" ht="18" customHeight="1">
      <c r="D47" s="519"/>
      <c r="E47" s="445"/>
      <c r="F47" s="445"/>
      <c r="G47" s="445" t="s">
        <v>22</v>
      </c>
      <c r="H47" s="539" t="s">
        <v>640</v>
      </c>
      <c r="I47" s="523"/>
      <c r="J47" s="523"/>
      <c r="K47" s="523"/>
      <c r="L47" s="524"/>
    </row>
    <row r="48" spans="4:12" ht="18" customHeight="1">
      <c r="D48" s="519"/>
      <c r="E48" s="445"/>
      <c r="F48" s="445"/>
      <c r="G48" s="445" t="s">
        <v>24</v>
      </c>
      <c r="H48" s="539" t="s">
        <v>641</v>
      </c>
      <c r="I48" s="523"/>
      <c r="J48" s="523"/>
      <c r="K48" s="523"/>
      <c r="L48" s="524"/>
    </row>
    <row r="49" spans="4:12" ht="18" customHeight="1">
      <c r="D49" s="519"/>
      <c r="E49" s="445"/>
      <c r="F49" s="445"/>
      <c r="G49" s="445" t="s">
        <v>26</v>
      </c>
      <c r="H49" s="539" t="s">
        <v>642</v>
      </c>
      <c r="I49" s="523"/>
      <c r="J49" s="523"/>
      <c r="K49" s="523"/>
      <c r="L49" s="524"/>
    </row>
    <row r="50" spans="4:12" ht="18" customHeight="1">
      <c r="D50" s="519"/>
      <c r="E50" s="445"/>
      <c r="F50" s="445" t="s">
        <v>14</v>
      </c>
      <c r="G50" s="445"/>
      <c r="H50" s="520" t="s">
        <v>28</v>
      </c>
      <c r="I50" s="523"/>
      <c r="J50" s="523"/>
      <c r="K50" s="523"/>
      <c r="L50" s="524"/>
    </row>
    <row r="51" spans="4:12" ht="18" customHeight="1" thickBot="1">
      <c r="D51" s="519"/>
      <c r="E51" s="445" t="s">
        <v>15</v>
      </c>
      <c r="F51" s="445"/>
      <c r="G51" s="445"/>
      <c r="H51" s="540" t="s">
        <v>29</v>
      </c>
      <c r="I51" s="523"/>
      <c r="J51" s="523"/>
      <c r="K51" s="523"/>
      <c r="L51" s="524"/>
    </row>
    <row r="52" spans="4:12" ht="18" customHeight="1">
      <c r="D52" s="515"/>
      <c r="E52" s="515"/>
      <c r="F52" s="515"/>
      <c r="G52" s="515"/>
      <c r="H52" s="541"/>
      <c r="I52" s="542"/>
      <c r="J52" s="542"/>
      <c r="K52" s="542"/>
      <c r="L52" s="542"/>
    </row>
    <row r="53" spans="4:12" ht="15" customHeight="1">
      <c r="D53" s="445"/>
      <c r="E53" s="445"/>
      <c r="F53" s="445"/>
      <c r="G53" s="445"/>
      <c r="H53" s="446"/>
      <c r="I53" s="166"/>
      <c r="J53" s="166"/>
      <c r="K53" s="166"/>
      <c r="L53" s="166"/>
    </row>
    <row r="54" spans="4:12">
      <c r="H54" s="129"/>
    </row>
    <row r="55" spans="4:12">
      <c r="H55" s="129"/>
    </row>
    <row r="56" spans="4:12">
      <c r="H56" s="129"/>
    </row>
  </sheetData>
  <mergeCells count="4">
    <mergeCell ref="K2:L2"/>
    <mergeCell ref="D5:F5"/>
    <mergeCell ref="D6:F6"/>
    <mergeCell ref="D8:F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J21"/>
  <sheetViews>
    <sheetView workbookViewId="0">
      <selection activeCell="F5" sqref="F5:I5"/>
    </sheetView>
  </sheetViews>
  <sheetFormatPr defaultRowHeight="12.75"/>
  <cols>
    <col min="1" max="1" width="3.28515625" bestFit="1" customWidth="1"/>
    <col min="2" max="4" width="4.42578125" bestFit="1" customWidth="1"/>
    <col min="5" max="5" width="5.140625" bestFit="1" customWidth="1"/>
    <col min="6" max="6" width="64" customWidth="1"/>
    <col min="7" max="7" width="10.85546875" customWidth="1"/>
    <col min="8" max="8" width="10.140625" customWidth="1"/>
    <col min="9" max="9" width="9.7109375" customWidth="1"/>
    <col min="10" max="10" width="10.5703125" customWidth="1"/>
  </cols>
  <sheetData>
    <row r="1" spans="1:10" ht="25.5" customHeight="1">
      <c r="A1" s="3"/>
      <c r="B1" s="3"/>
      <c r="C1" s="3"/>
      <c r="D1" s="3"/>
      <c r="E1" s="3"/>
      <c r="F1" s="191" t="s">
        <v>337</v>
      </c>
      <c r="G1" s="3"/>
      <c r="H1" s="3"/>
      <c r="I1" s="3"/>
      <c r="J1" s="3"/>
    </row>
    <row r="2" spans="1:10" ht="33.75" customHeight="1">
      <c r="A2" s="3"/>
      <c r="B2" s="818" t="s">
        <v>5</v>
      </c>
      <c r="C2" s="818" t="s">
        <v>6</v>
      </c>
      <c r="D2" s="818" t="s">
        <v>6</v>
      </c>
      <c r="E2" s="818" t="s">
        <v>6</v>
      </c>
      <c r="F2" s="818" t="s">
        <v>6</v>
      </c>
      <c r="G2" s="818" t="s">
        <v>6</v>
      </c>
      <c r="H2" s="818" t="s">
        <v>6</v>
      </c>
      <c r="I2" s="818" t="s">
        <v>6</v>
      </c>
      <c r="J2" s="818" t="s">
        <v>6</v>
      </c>
    </row>
    <row r="3" spans="1:10">
      <c r="A3" s="3"/>
      <c r="B3" s="4" t="s">
        <v>6</v>
      </c>
      <c r="C3" s="4" t="s">
        <v>6</v>
      </c>
      <c r="D3" s="4" t="s">
        <v>6</v>
      </c>
      <c r="E3" s="4" t="s">
        <v>6</v>
      </c>
      <c r="F3" s="4" t="s">
        <v>6</v>
      </c>
      <c r="G3" s="4" t="s">
        <v>6</v>
      </c>
      <c r="H3" s="4" t="s">
        <v>6</v>
      </c>
      <c r="I3" s="4" t="s">
        <v>6</v>
      </c>
      <c r="J3" s="5" t="s">
        <v>6</v>
      </c>
    </row>
    <row r="4" spans="1:10" ht="14.25">
      <c r="A4" s="3"/>
      <c r="B4" s="5" t="s">
        <v>7</v>
      </c>
      <c r="C4" s="5" t="s">
        <v>6</v>
      </c>
      <c r="D4" s="5" t="s">
        <v>6</v>
      </c>
      <c r="E4" s="4" t="s">
        <v>8</v>
      </c>
      <c r="F4" s="819">
        <v>2019</v>
      </c>
      <c r="G4" s="819" t="s">
        <v>6</v>
      </c>
      <c r="H4" s="819" t="s">
        <v>6</v>
      </c>
      <c r="I4" s="819" t="s">
        <v>6</v>
      </c>
      <c r="J4" s="5" t="s">
        <v>6</v>
      </c>
    </row>
    <row r="5" spans="1:10" ht="14.25">
      <c r="A5" s="3"/>
      <c r="B5" s="5" t="s">
        <v>9</v>
      </c>
      <c r="C5" s="5" t="s">
        <v>6</v>
      </c>
      <c r="D5" s="5" t="s">
        <v>6</v>
      </c>
      <c r="E5" s="4" t="s">
        <v>8</v>
      </c>
      <c r="F5" s="819" t="s">
        <v>10</v>
      </c>
      <c r="G5" s="819" t="s">
        <v>6</v>
      </c>
      <c r="H5" s="819" t="s">
        <v>6</v>
      </c>
      <c r="I5" s="819" t="s">
        <v>6</v>
      </c>
      <c r="J5" s="5" t="s">
        <v>6</v>
      </c>
    </row>
    <row r="6" spans="1:10" ht="27" customHeight="1" thickBot="1">
      <c r="A6" s="3"/>
      <c r="B6" s="36" t="s">
        <v>31</v>
      </c>
      <c r="C6" s="37"/>
      <c r="D6" s="37"/>
      <c r="E6" s="38" t="s">
        <v>32</v>
      </c>
      <c r="F6" s="39"/>
      <c r="G6" s="39"/>
      <c r="H6" s="39"/>
      <c r="I6" s="39"/>
      <c r="J6" s="40"/>
    </row>
    <row r="7" spans="1:10" s="6" customFormat="1" ht="30" customHeight="1" thickBot="1">
      <c r="B7" s="816" t="s">
        <v>6</v>
      </c>
      <c r="C7" s="817" t="s">
        <v>6</v>
      </c>
      <c r="D7" s="817" t="s">
        <v>6</v>
      </c>
      <c r="E7" s="7" t="s">
        <v>6</v>
      </c>
      <c r="F7" s="8" t="s">
        <v>6</v>
      </c>
      <c r="G7" s="9">
        <v>2016</v>
      </c>
      <c r="H7" s="9">
        <v>2017</v>
      </c>
      <c r="I7" s="9">
        <v>2018</v>
      </c>
      <c r="J7" s="10">
        <v>2019</v>
      </c>
    </row>
    <row r="8" spans="1:10" ht="15">
      <c r="A8" s="27"/>
      <c r="B8" s="30" t="s">
        <v>17</v>
      </c>
      <c r="C8" s="12" t="s">
        <v>6</v>
      </c>
      <c r="D8" s="13" t="s">
        <v>6</v>
      </c>
      <c r="E8" s="14" t="s">
        <v>6</v>
      </c>
      <c r="F8" s="34" t="s">
        <v>18</v>
      </c>
      <c r="G8" s="35"/>
      <c r="H8" s="35"/>
      <c r="I8" s="35"/>
      <c r="J8" s="35"/>
    </row>
    <row r="9" spans="1:10" ht="14.25">
      <c r="A9" s="11"/>
      <c r="B9" s="31" t="s">
        <v>6</v>
      </c>
      <c r="C9" s="15" t="s">
        <v>11</v>
      </c>
      <c r="D9" s="16" t="s">
        <v>6</v>
      </c>
      <c r="E9" s="17" t="s">
        <v>6</v>
      </c>
      <c r="F9" s="18" t="s">
        <v>19</v>
      </c>
      <c r="G9" s="41">
        <f>G10+G11</f>
        <v>0</v>
      </c>
      <c r="H9" s="41">
        <f>H10+H11</f>
        <v>0</v>
      </c>
      <c r="I9" s="41">
        <f>I10+I11</f>
        <v>0</v>
      </c>
      <c r="J9" s="41">
        <f>J10+J11</f>
        <v>0</v>
      </c>
    </row>
    <row r="10" spans="1:10" ht="14.25">
      <c r="A10" s="11"/>
      <c r="B10" s="31" t="s">
        <v>6</v>
      </c>
      <c r="C10" s="15" t="s">
        <v>6</v>
      </c>
      <c r="D10" s="16" t="s">
        <v>12</v>
      </c>
      <c r="E10" s="17" t="s">
        <v>6</v>
      </c>
      <c r="F10" s="18" t="s">
        <v>20</v>
      </c>
      <c r="G10" s="19"/>
      <c r="H10" s="19"/>
      <c r="I10" s="19"/>
      <c r="J10" s="20"/>
    </row>
    <row r="11" spans="1:10" ht="14.25">
      <c r="A11" s="11"/>
      <c r="B11" s="31" t="s">
        <v>6</v>
      </c>
      <c r="C11" s="15" t="s">
        <v>6</v>
      </c>
      <c r="D11" s="16" t="s">
        <v>13</v>
      </c>
      <c r="E11" s="17" t="s">
        <v>6</v>
      </c>
      <c r="F11" s="18" t="s">
        <v>21</v>
      </c>
      <c r="G11" s="41">
        <f>SUM(G12:G14)</f>
        <v>0</v>
      </c>
      <c r="H11" s="41">
        <f>SUM(H12:H14)</f>
        <v>0</v>
      </c>
      <c r="I11" s="41">
        <f>SUM(I12:I14)</f>
        <v>0</v>
      </c>
      <c r="J11" s="41">
        <f>SUM(J12:J14)</f>
        <v>0</v>
      </c>
    </row>
    <row r="12" spans="1:10" ht="14.25">
      <c r="A12" s="11"/>
      <c r="B12" s="31" t="s">
        <v>6</v>
      </c>
      <c r="C12" s="15" t="s">
        <v>6</v>
      </c>
      <c r="D12" s="16"/>
      <c r="E12" s="17" t="s">
        <v>22</v>
      </c>
      <c r="F12" s="18" t="s">
        <v>23</v>
      </c>
      <c r="G12" s="19"/>
      <c r="H12" s="19"/>
      <c r="I12" s="19"/>
      <c r="J12" s="20"/>
    </row>
    <row r="13" spans="1:10" ht="14.25">
      <c r="A13" s="11"/>
      <c r="B13" s="31" t="s">
        <v>6</v>
      </c>
      <c r="C13" s="15" t="s">
        <v>6</v>
      </c>
      <c r="D13" s="16" t="s">
        <v>6</v>
      </c>
      <c r="E13" s="17" t="s">
        <v>24</v>
      </c>
      <c r="F13" s="18" t="s">
        <v>25</v>
      </c>
      <c r="G13" s="19"/>
      <c r="H13" s="19"/>
      <c r="I13" s="19"/>
      <c r="J13" s="20"/>
    </row>
    <row r="14" spans="1:10" ht="14.25">
      <c r="A14" s="11"/>
      <c r="B14" s="31" t="s">
        <v>6</v>
      </c>
      <c r="C14" s="15" t="s">
        <v>6</v>
      </c>
      <c r="D14" s="16" t="s">
        <v>6</v>
      </c>
      <c r="E14" s="17" t="s">
        <v>26</v>
      </c>
      <c r="F14" s="18" t="s">
        <v>27</v>
      </c>
      <c r="G14" s="19"/>
      <c r="H14" s="19"/>
      <c r="I14" s="19"/>
      <c r="J14" s="20"/>
    </row>
    <row r="15" spans="1:10" ht="14.25">
      <c r="A15" s="11"/>
      <c r="B15" s="31" t="s">
        <v>6</v>
      </c>
      <c r="C15" s="15" t="s">
        <v>6</v>
      </c>
      <c r="D15" s="16" t="s">
        <v>14</v>
      </c>
      <c r="E15" s="17" t="s">
        <v>6</v>
      </c>
      <c r="F15" s="18" t="s">
        <v>28</v>
      </c>
      <c r="G15" s="19"/>
      <c r="H15" s="19"/>
      <c r="I15" s="19"/>
      <c r="J15" s="20"/>
    </row>
    <row r="16" spans="1:10" ht="15" thickBot="1">
      <c r="A16" s="11"/>
      <c r="B16" s="32" t="s">
        <v>6</v>
      </c>
      <c r="C16" s="21" t="s">
        <v>15</v>
      </c>
      <c r="D16" s="22" t="s">
        <v>6</v>
      </c>
      <c r="E16" s="23" t="s">
        <v>6</v>
      </c>
      <c r="F16" s="24" t="s">
        <v>29</v>
      </c>
      <c r="G16" s="25"/>
      <c r="H16" s="25"/>
      <c r="I16" s="25"/>
      <c r="J16" s="26"/>
    </row>
    <row r="17" spans="1:10" ht="15" thickBot="1">
      <c r="A17" s="11"/>
      <c r="B17" s="33" t="s">
        <v>6</v>
      </c>
      <c r="C17" s="28" t="s">
        <v>16</v>
      </c>
      <c r="D17" s="4" t="s">
        <v>6</v>
      </c>
      <c r="E17" s="5" t="s">
        <v>6</v>
      </c>
      <c r="F17" s="4" t="s">
        <v>30</v>
      </c>
      <c r="G17" s="5"/>
      <c r="H17" s="5"/>
      <c r="I17" s="5"/>
      <c r="J17" s="29"/>
    </row>
    <row r="18" spans="1:10">
      <c r="A18" s="3"/>
      <c r="B18" s="3"/>
      <c r="C18" s="3"/>
      <c r="D18" s="3"/>
      <c r="E18" s="3"/>
      <c r="F18" s="3"/>
      <c r="G18" s="3"/>
      <c r="H18" s="3"/>
      <c r="I18" s="3"/>
      <c r="J18" s="3"/>
    </row>
    <row r="19" spans="1:10" ht="15.75">
      <c r="A19" s="3"/>
      <c r="B19" s="3"/>
      <c r="C19" s="3"/>
      <c r="D19" s="3"/>
      <c r="E19" s="3"/>
      <c r="F19" s="42" t="s">
        <v>33</v>
      </c>
      <c r="G19" s="3"/>
      <c r="H19" s="3"/>
      <c r="I19" s="3"/>
      <c r="J19" s="3"/>
    </row>
    <row r="20" spans="1:10" ht="15.75">
      <c r="A20" s="3"/>
      <c r="B20" s="3"/>
      <c r="C20" s="3"/>
      <c r="D20" s="3"/>
      <c r="E20" s="3"/>
      <c r="F20" s="42" t="s">
        <v>34</v>
      </c>
      <c r="G20" s="3"/>
      <c r="H20" s="3"/>
      <c r="I20" s="3"/>
      <c r="J20" s="3"/>
    </row>
    <row r="21" spans="1:10">
      <c r="A21" s="3"/>
      <c r="B21" s="3"/>
      <c r="C21" s="3"/>
      <c r="D21" s="3"/>
      <c r="E21" s="3"/>
      <c r="F21" s="3"/>
      <c r="G21" s="3"/>
      <c r="H21" s="3"/>
      <c r="I21" s="3"/>
      <c r="J21" s="3"/>
    </row>
  </sheetData>
  <mergeCells count="6">
    <mergeCell ref="B7:D7"/>
    <mergeCell ref="B2:J2"/>
    <mergeCell ref="B4:D4"/>
    <mergeCell ref="F4:I4"/>
    <mergeCell ref="B5:D5"/>
    <mergeCell ref="F5:I5"/>
  </mergeCells>
  <phoneticPr fontId="4" type="noConversion"/>
  <pageMargins left="0.7" right="0.7" top="0.75" bottom="0.75" header="0.3" footer="0.3"/>
  <pageSetup paperSize="9" orientation="landscape" r:id="rId1"/>
  <ignoredErrors>
    <ignoredError sqref="G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6"/>
  <sheetViews>
    <sheetView topLeftCell="A5" zoomScale="70" zoomScaleNormal="70" workbookViewId="0">
      <selection activeCell="O11" sqref="O11"/>
    </sheetView>
  </sheetViews>
  <sheetFormatPr defaultRowHeight="24.95" customHeight="1"/>
  <cols>
    <col min="1" max="1" width="1.7109375" style="214" bestFit="1" customWidth="1"/>
    <col min="2" max="3" width="5.42578125" style="214" bestFit="1" customWidth="1"/>
    <col min="4" max="4" width="5.42578125" style="215" bestFit="1" customWidth="1"/>
    <col min="5" max="5" width="5.42578125" style="214" bestFit="1" customWidth="1"/>
    <col min="6" max="6" width="56.28515625" style="214" customWidth="1"/>
    <col min="7" max="7" width="18.5703125" style="214" customWidth="1"/>
    <col min="8" max="8" width="17.42578125" style="214" customWidth="1"/>
    <col min="9" max="9" width="0" style="216" hidden="1" bestFit="1" customWidth="1"/>
    <col min="10" max="10" width="16.28515625" style="216" customWidth="1"/>
    <col min="11" max="11" width="19.85546875" style="214" customWidth="1"/>
    <col min="12" max="12" width="20" style="214" customWidth="1"/>
    <col min="13" max="13" width="19.5703125" style="214" customWidth="1"/>
    <col min="14" max="257" width="9.140625" style="214" bestFit="1" customWidth="1"/>
    <col min="258" max="258" width="1.7109375" style="216" bestFit="1" customWidth="1"/>
    <col min="259" max="262" width="5.42578125" style="216" bestFit="1" customWidth="1"/>
    <col min="263" max="263" width="52" style="216" bestFit="1" customWidth="1"/>
    <col min="264" max="265" width="21.140625" style="216" bestFit="1" customWidth="1"/>
    <col min="266" max="266" width="0" style="216" hidden="1" bestFit="1" customWidth="1"/>
    <col min="267" max="269" width="21.140625" style="216" bestFit="1" customWidth="1"/>
    <col min="270" max="513" width="9.140625" style="216" bestFit="1" customWidth="1"/>
    <col min="514" max="514" width="1.7109375" style="216" bestFit="1" customWidth="1"/>
    <col min="515" max="518" width="5.42578125" style="216" bestFit="1" customWidth="1"/>
    <col min="519" max="519" width="52" style="216" bestFit="1" customWidth="1"/>
    <col min="520" max="521" width="21.140625" style="216" bestFit="1" customWidth="1"/>
    <col min="522" max="522" width="0" style="216" hidden="1" bestFit="1" customWidth="1"/>
    <col min="523" max="525" width="21.140625" style="216" bestFit="1" customWidth="1"/>
    <col min="526" max="769" width="9.140625" style="216" bestFit="1" customWidth="1"/>
    <col min="770" max="770" width="1.7109375" style="216" bestFit="1" customWidth="1"/>
    <col min="771" max="774" width="5.42578125" style="216" bestFit="1" customWidth="1"/>
    <col min="775" max="775" width="52" style="216" bestFit="1" customWidth="1"/>
    <col min="776" max="777" width="21.140625" style="216" bestFit="1" customWidth="1"/>
    <col min="778" max="778" width="0" style="216" hidden="1" bestFit="1" customWidth="1"/>
    <col min="779" max="781" width="21.140625" style="216" bestFit="1" customWidth="1"/>
    <col min="782" max="1025" width="9.140625" style="216" bestFit="1" customWidth="1"/>
    <col min="1026" max="1026" width="1.7109375" style="216" bestFit="1" customWidth="1"/>
    <col min="1027" max="1030" width="5.42578125" style="216" bestFit="1" customWidth="1"/>
    <col min="1031" max="1031" width="52" style="216" bestFit="1" customWidth="1"/>
    <col min="1032" max="1033" width="21.140625" style="216" bestFit="1" customWidth="1"/>
    <col min="1034" max="1034" width="0" style="216" hidden="1" bestFit="1" customWidth="1"/>
    <col min="1035" max="1037" width="21.140625" style="216" bestFit="1" customWidth="1"/>
    <col min="1038" max="1281" width="9.140625" style="216" bestFit="1" customWidth="1"/>
    <col min="1282" max="1282" width="1.7109375" style="216" bestFit="1" customWidth="1"/>
    <col min="1283" max="1286" width="5.42578125" style="216" bestFit="1" customWidth="1"/>
    <col min="1287" max="1287" width="52" style="216" bestFit="1" customWidth="1"/>
    <col min="1288" max="1289" width="21.140625" style="216" bestFit="1" customWidth="1"/>
    <col min="1290" max="1290" width="0" style="216" hidden="1" bestFit="1" customWidth="1"/>
    <col min="1291" max="1293" width="21.140625" style="216" bestFit="1" customWidth="1"/>
    <col min="1294" max="1537" width="9.140625" style="216" bestFit="1" customWidth="1"/>
    <col min="1538" max="1538" width="1.7109375" style="216" bestFit="1" customWidth="1"/>
    <col min="1539" max="1542" width="5.42578125" style="216" bestFit="1" customWidth="1"/>
    <col min="1543" max="1543" width="52" style="216" bestFit="1" customWidth="1"/>
    <col min="1544" max="1545" width="21.140625" style="216" bestFit="1" customWidth="1"/>
    <col min="1546" max="1546" width="0" style="216" hidden="1" bestFit="1" customWidth="1"/>
    <col min="1547" max="1549" width="21.140625" style="216" bestFit="1" customWidth="1"/>
    <col min="1550" max="1793" width="9.140625" style="216" bestFit="1" customWidth="1"/>
    <col min="1794" max="1794" width="1.7109375" style="216" bestFit="1" customWidth="1"/>
    <col min="1795" max="1798" width="5.42578125" style="216" bestFit="1" customWidth="1"/>
    <col min="1799" max="1799" width="52" style="216" bestFit="1" customWidth="1"/>
    <col min="1800" max="1801" width="21.140625" style="216" bestFit="1" customWidth="1"/>
    <col min="1802" max="1802" width="0" style="216" hidden="1" bestFit="1" customWidth="1"/>
    <col min="1803" max="1805" width="21.140625" style="216" bestFit="1" customWidth="1"/>
    <col min="1806" max="2049" width="9.140625" style="216" bestFit="1" customWidth="1"/>
    <col min="2050" max="2050" width="1.7109375" style="216" bestFit="1" customWidth="1"/>
    <col min="2051" max="2054" width="5.42578125" style="216" bestFit="1" customWidth="1"/>
    <col min="2055" max="2055" width="52" style="216" bestFit="1" customWidth="1"/>
    <col min="2056" max="2057" width="21.140625" style="216" bestFit="1" customWidth="1"/>
    <col min="2058" max="2058" width="0" style="216" hidden="1" bestFit="1" customWidth="1"/>
    <col min="2059" max="2061" width="21.140625" style="216" bestFit="1" customWidth="1"/>
    <col min="2062" max="2305" width="9.140625" style="216" bestFit="1" customWidth="1"/>
    <col min="2306" max="2306" width="1.7109375" style="216" bestFit="1" customWidth="1"/>
    <col min="2307" max="2310" width="5.42578125" style="216" bestFit="1" customWidth="1"/>
    <col min="2311" max="2311" width="52" style="216" bestFit="1" customWidth="1"/>
    <col min="2312" max="2313" width="21.140625" style="216" bestFit="1" customWidth="1"/>
    <col min="2314" max="2314" width="0" style="216" hidden="1" bestFit="1" customWidth="1"/>
    <col min="2315" max="2317" width="21.140625" style="216" bestFit="1" customWidth="1"/>
    <col min="2318" max="2561" width="9.140625" style="216" bestFit="1" customWidth="1"/>
    <col min="2562" max="2562" width="1.7109375" style="216" bestFit="1" customWidth="1"/>
    <col min="2563" max="2566" width="5.42578125" style="216" bestFit="1" customWidth="1"/>
    <col min="2567" max="2567" width="52" style="216" bestFit="1" customWidth="1"/>
    <col min="2568" max="2569" width="21.140625" style="216" bestFit="1" customWidth="1"/>
    <col min="2570" max="2570" width="0" style="216" hidden="1" bestFit="1" customWidth="1"/>
    <col min="2571" max="2573" width="21.140625" style="216" bestFit="1" customWidth="1"/>
    <col min="2574" max="2817" width="9.140625" style="216" bestFit="1" customWidth="1"/>
    <col min="2818" max="2818" width="1.7109375" style="216" bestFit="1" customWidth="1"/>
    <col min="2819" max="2822" width="5.42578125" style="216" bestFit="1" customWidth="1"/>
    <col min="2823" max="2823" width="52" style="216" bestFit="1" customWidth="1"/>
    <col min="2824" max="2825" width="21.140625" style="216" bestFit="1" customWidth="1"/>
    <col min="2826" max="2826" width="0" style="216" hidden="1" bestFit="1" customWidth="1"/>
    <col min="2827" max="2829" width="21.140625" style="216" bestFit="1" customWidth="1"/>
    <col min="2830" max="3073" width="9.140625" style="216" bestFit="1" customWidth="1"/>
    <col min="3074" max="3074" width="1.7109375" style="216" bestFit="1" customWidth="1"/>
    <col min="3075" max="3078" width="5.42578125" style="216" bestFit="1" customWidth="1"/>
    <col min="3079" max="3079" width="52" style="216" bestFit="1" customWidth="1"/>
    <col min="3080" max="3081" width="21.140625" style="216" bestFit="1" customWidth="1"/>
    <col min="3082" max="3082" width="0" style="216" hidden="1" bestFit="1" customWidth="1"/>
    <col min="3083" max="3085" width="21.140625" style="216" bestFit="1" customWidth="1"/>
    <col min="3086" max="3329" width="9.140625" style="216" bestFit="1" customWidth="1"/>
    <col min="3330" max="3330" width="1.7109375" style="216" bestFit="1" customWidth="1"/>
    <col min="3331" max="3334" width="5.42578125" style="216" bestFit="1" customWidth="1"/>
    <col min="3335" max="3335" width="52" style="216" bestFit="1" customWidth="1"/>
    <col min="3336" max="3337" width="21.140625" style="216" bestFit="1" customWidth="1"/>
    <col min="3338" max="3338" width="0" style="216" hidden="1" bestFit="1" customWidth="1"/>
    <col min="3339" max="3341" width="21.140625" style="216" bestFit="1" customWidth="1"/>
    <col min="3342" max="3585" width="9.140625" style="216" bestFit="1" customWidth="1"/>
    <col min="3586" max="3586" width="1.7109375" style="216" bestFit="1" customWidth="1"/>
    <col min="3587" max="3590" width="5.42578125" style="216" bestFit="1" customWidth="1"/>
    <col min="3591" max="3591" width="52" style="216" bestFit="1" customWidth="1"/>
    <col min="3592" max="3593" width="21.140625" style="216" bestFit="1" customWidth="1"/>
    <col min="3594" max="3594" width="0" style="216" hidden="1" bestFit="1" customWidth="1"/>
    <col min="3595" max="3597" width="21.140625" style="216" bestFit="1" customWidth="1"/>
    <col min="3598" max="3841" width="9.140625" style="216" bestFit="1" customWidth="1"/>
    <col min="3842" max="3842" width="1.7109375" style="216" bestFit="1" customWidth="1"/>
    <col min="3843" max="3846" width="5.42578125" style="216" bestFit="1" customWidth="1"/>
    <col min="3847" max="3847" width="52" style="216" bestFit="1" customWidth="1"/>
    <col min="3848" max="3849" width="21.140625" style="216" bestFit="1" customWidth="1"/>
    <col min="3850" max="3850" width="0" style="216" hidden="1" bestFit="1" customWidth="1"/>
    <col min="3851" max="3853" width="21.140625" style="216" bestFit="1" customWidth="1"/>
    <col min="3854" max="4097" width="9.140625" style="216" bestFit="1" customWidth="1"/>
    <col min="4098" max="4098" width="1.7109375" style="216" bestFit="1" customWidth="1"/>
    <col min="4099" max="4102" width="5.42578125" style="216" bestFit="1" customWidth="1"/>
    <col min="4103" max="4103" width="52" style="216" bestFit="1" customWidth="1"/>
    <col min="4104" max="4105" width="21.140625" style="216" bestFit="1" customWidth="1"/>
    <col min="4106" max="4106" width="0" style="216" hidden="1" bestFit="1" customWidth="1"/>
    <col min="4107" max="4109" width="21.140625" style="216" bestFit="1" customWidth="1"/>
    <col min="4110" max="4353" width="9.140625" style="216" bestFit="1" customWidth="1"/>
    <col min="4354" max="4354" width="1.7109375" style="216" bestFit="1" customWidth="1"/>
    <col min="4355" max="4358" width="5.42578125" style="216" bestFit="1" customWidth="1"/>
    <col min="4359" max="4359" width="52" style="216" bestFit="1" customWidth="1"/>
    <col min="4360" max="4361" width="21.140625" style="216" bestFit="1" customWidth="1"/>
    <col min="4362" max="4362" width="0" style="216" hidden="1" bestFit="1" customWidth="1"/>
    <col min="4363" max="4365" width="21.140625" style="216" bestFit="1" customWidth="1"/>
    <col min="4366" max="4609" width="9.140625" style="216" bestFit="1" customWidth="1"/>
    <col min="4610" max="4610" width="1.7109375" style="216" bestFit="1" customWidth="1"/>
    <col min="4611" max="4614" width="5.42578125" style="216" bestFit="1" customWidth="1"/>
    <col min="4615" max="4615" width="52" style="216" bestFit="1" customWidth="1"/>
    <col min="4616" max="4617" width="21.140625" style="216" bestFit="1" customWidth="1"/>
    <col min="4618" max="4618" width="0" style="216" hidden="1" bestFit="1" customWidth="1"/>
    <col min="4619" max="4621" width="21.140625" style="216" bestFit="1" customWidth="1"/>
    <col min="4622" max="4865" width="9.140625" style="216" bestFit="1" customWidth="1"/>
    <col min="4866" max="4866" width="1.7109375" style="216" bestFit="1" customWidth="1"/>
    <col min="4867" max="4870" width="5.42578125" style="216" bestFit="1" customWidth="1"/>
    <col min="4871" max="4871" width="52" style="216" bestFit="1" customWidth="1"/>
    <col min="4872" max="4873" width="21.140625" style="216" bestFit="1" customWidth="1"/>
    <col min="4874" max="4874" width="0" style="216" hidden="1" bestFit="1" customWidth="1"/>
    <col min="4875" max="4877" width="21.140625" style="216" bestFit="1" customWidth="1"/>
    <col min="4878" max="5121" width="9.140625" style="216" bestFit="1" customWidth="1"/>
    <col min="5122" max="5122" width="1.7109375" style="216" bestFit="1" customWidth="1"/>
    <col min="5123" max="5126" width="5.42578125" style="216" bestFit="1" customWidth="1"/>
    <col min="5127" max="5127" width="52" style="216" bestFit="1" customWidth="1"/>
    <col min="5128" max="5129" width="21.140625" style="216" bestFit="1" customWidth="1"/>
    <col min="5130" max="5130" width="0" style="216" hidden="1" bestFit="1" customWidth="1"/>
    <col min="5131" max="5133" width="21.140625" style="216" bestFit="1" customWidth="1"/>
    <col min="5134" max="5377" width="9.140625" style="216" bestFit="1" customWidth="1"/>
    <col min="5378" max="5378" width="1.7109375" style="216" bestFit="1" customWidth="1"/>
    <col min="5379" max="5382" width="5.42578125" style="216" bestFit="1" customWidth="1"/>
    <col min="5383" max="5383" width="52" style="216" bestFit="1" customWidth="1"/>
    <col min="5384" max="5385" width="21.140625" style="216" bestFit="1" customWidth="1"/>
    <col min="5386" max="5386" width="0" style="216" hidden="1" bestFit="1" customWidth="1"/>
    <col min="5387" max="5389" width="21.140625" style="216" bestFit="1" customWidth="1"/>
    <col min="5390" max="5633" width="9.140625" style="216" bestFit="1" customWidth="1"/>
    <col min="5634" max="5634" width="1.7109375" style="216" bestFit="1" customWidth="1"/>
    <col min="5635" max="5638" width="5.42578125" style="216" bestFit="1" customWidth="1"/>
    <col min="5639" max="5639" width="52" style="216" bestFit="1" customWidth="1"/>
    <col min="5640" max="5641" width="21.140625" style="216" bestFit="1" customWidth="1"/>
    <col min="5642" max="5642" width="0" style="216" hidden="1" bestFit="1" customWidth="1"/>
    <col min="5643" max="5645" width="21.140625" style="216" bestFit="1" customWidth="1"/>
    <col min="5646" max="5889" width="9.140625" style="216" bestFit="1" customWidth="1"/>
    <col min="5890" max="5890" width="1.7109375" style="216" bestFit="1" customWidth="1"/>
    <col min="5891" max="5894" width="5.42578125" style="216" bestFit="1" customWidth="1"/>
    <col min="5895" max="5895" width="52" style="216" bestFit="1" customWidth="1"/>
    <col min="5896" max="5897" width="21.140625" style="216" bestFit="1" customWidth="1"/>
    <col min="5898" max="5898" width="0" style="216" hidden="1" bestFit="1" customWidth="1"/>
    <col min="5899" max="5901" width="21.140625" style="216" bestFit="1" customWidth="1"/>
    <col min="5902" max="6145" width="9.140625" style="216" bestFit="1" customWidth="1"/>
    <col min="6146" max="6146" width="1.7109375" style="216" bestFit="1" customWidth="1"/>
    <col min="6147" max="6150" width="5.42578125" style="216" bestFit="1" customWidth="1"/>
    <col min="6151" max="6151" width="52" style="216" bestFit="1" customWidth="1"/>
    <col min="6152" max="6153" width="21.140625" style="216" bestFit="1" customWidth="1"/>
    <col min="6154" max="6154" width="0" style="216" hidden="1" bestFit="1" customWidth="1"/>
    <col min="6155" max="6157" width="21.140625" style="216" bestFit="1" customWidth="1"/>
    <col min="6158" max="6401" width="9.140625" style="216" bestFit="1" customWidth="1"/>
    <col min="6402" max="6402" width="1.7109375" style="216" bestFit="1" customWidth="1"/>
    <col min="6403" max="6406" width="5.42578125" style="216" bestFit="1" customWidth="1"/>
    <col min="6407" max="6407" width="52" style="216" bestFit="1" customWidth="1"/>
    <col min="6408" max="6409" width="21.140625" style="216" bestFit="1" customWidth="1"/>
    <col min="6410" max="6410" width="0" style="216" hidden="1" bestFit="1" customWidth="1"/>
    <col min="6411" max="6413" width="21.140625" style="216" bestFit="1" customWidth="1"/>
    <col min="6414" max="6657" width="9.140625" style="216" bestFit="1" customWidth="1"/>
    <col min="6658" max="6658" width="1.7109375" style="216" bestFit="1" customWidth="1"/>
    <col min="6659" max="6662" width="5.42578125" style="216" bestFit="1" customWidth="1"/>
    <col min="6663" max="6663" width="52" style="216" bestFit="1" customWidth="1"/>
    <col min="6664" max="6665" width="21.140625" style="216" bestFit="1" customWidth="1"/>
    <col min="6666" max="6666" width="0" style="216" hidden="1" bestFit="1" customWidth="1"/>
    <col min="6667" max="6669" width="21.140625" style="216" bestFit="1" customWidth="1"/>
    <col min="6670" max="6913" width="9.140625" style="216" bestFit="1" customWidth="1"/>
    <col min="6914" max="6914" width="1.7109375" style="216" bestFit="1" customWidth="1"/>
    <col min="6915" max="6918" width="5.42578125" style="216" bestFit="1" customWidth="1"/>
    <col min="6919" max="6919" width="52" style="216" bestFit="1" customWidth="1"/>
    <col min="6920" max="6921" width="21.140625" style="216" bestFit="1" customWidth="1"/>
    <col min="6922" max="6922" width="0" style="216" hidden="1" bestFit="1" customWidth="1"/>
    <col min="6923" max="6925" width="21.140625" style="216" bestFit="1" customWidth="1"/>
    <col min="6926" max="7169" width="9.140625" style="216" bestFit="1" customWidth="1"/>
    <col min="7170" max="7170" width="1.7109375" style="216" bestFit="1" customWidth="1"/>
    <col min="7171" max="7174" width="5.42578125" style="216" bestFit="1" customWidth="1"/>
    <col min="7175" max="7175" width="52" style="216" bestFit="1" customWidth="1"/>
    <col min="7176" max="7177" width="21.140625" style="216" bestFit="1" customWidth="1"/>
    <col min="7178" max="7178" width="0" style="216" hidden="1" bestFit="1" customWidth="1"/>
    <col min="7179" max="7181" width="21.140625" style="216" bestFit="1" customWidth="1"/>
    <col min="7182" max="7425" width="9.140625" style="216" bestFit="1" customWidth="1"/>
    <col min="7426" max="7426" width="1.7109375" style="216" bestFit="1" customWidth="1"/>
    <col min="7427" max="7430" width="5.42578125" style="216" bestFit="1" customWidth="1"/>
    <col min="7431" max="7431" width="52" style="216" bestFit="1" customWidth="1"/>
    <col min="7432" max="7433" width="21.140625" style="216" bestFit="1" customWidth="1"/>
    <col min="7434" max="7434" width="0" style="216" hidden="1" bestFit="1" customWidth="1"/>
    <col min="7435" max="7437" width="21.140625" style="216" bestFit="1" customWidth="1"/>
    <col min="7438" max="7681" width="9.140625" style="216" bestFit="1" customWidth="1"/>
    <col min="7682" max="7682" width="1.7109375" style="216" bestFit="1" customWidth="1"/>
    <col min="7683" max="7686" width="5.42578125" style="216" bestFit="1" customWidth="1"/>
    <col min="7687" max="7687" width="52" style="216" bestFit="1" customWidth="1"/>
    <col min="7688" max="7689" width="21.140625" style="216" bestFit="1" customWidth="1"/>
    <col min="7690" max="7690" width="0" style="216" hidden="1" bestFit="1" customWidth="1"/>
    <col min="7691" max="7693" width="21.140625" style="216" bestFit="1" customWidth="1"/>
    <col min="7694" max="7937" width="9.140625" style="216" bestFit="1" customWidth="1"/>
    <col min="7938" max="7938" width="1.7109375" style="216" bestFit="1" customWidth="1"/>
    <col min="7939" max="7942" width="5.42578125" style="216" bestFit="1" customWidth="1"/>
    <col min="7943" max="7943" width="52" style="216" bestFit="1" customWidth="1"/>
    <col min="7944" max="7945" width="21.140625" style="216" bestFit="1" customWidth="1"/>
    <col min="7946" max="7946" width="0" style="216" hidden="1" bestFit="1" customWidth="1"/>
    <col min="7947" max="7949" width="21.140625" style="216" bestFit="1" customWidth="1"/>
    <col min="7950" max="8193" width="9.140625" style="216" bestFit="1" customWidth="1"/>
    <col min="8194" max="8194" width="1.7109375" style="216" bestFit="1" customWidth="1"/>
    <col min="8195" max="8198" width="5.42578125" style="216" bestFit="1" customWidth="1"/>
    <col min="8199" max="8199" width="52" style="216" bestFit="1" customWidth="1"/>
    <col min="8200" max="8201" width="21.140625" style="216" bestFit="1" customWidth="1"/>
    <col min="8202" max="8202" width="0" style="216" hidden="1" bestFit="1" customWidth="1"/>
    <col min="8203" max="8205" width="21.140625" style="216" bestFit="1" customWidth="1"/>
    <col min="8206" max="8449" width="9.140625" style="216" bestFit="1" customWidth="1"/>
    <col min="8450" max="8450" width="1.7109375" style="216" bestFit="1" customWidth="1"/>
    <col min="8451" max="8454" width="5.42578125" style="216" bestFit="1" customWidth="1"/>
    <col min="8455" max="8455" width="52" style="216" bestFit="1" customWidth="1"/>
    <col min="8456" max="8457" width="21.140625" style="216" bestFit="1" customWidth="1"/>
    <col min="8458" max="8458" width="0" style="216" hidden="1" bestFit="1" customWidth="1"/>
    <col min="8459" max="8461" width="21.140625" style="216" bestFit="1" customWidth="1"/>
    <col min="8462" max="8705" width="9.140625" style="216" bestFit="1" customWidth="1"/>
    <col min="8706" max="8706" width="1.7109375" style="216" bestFit="1" customWidth="1"/>
    <col min="8707" max="8710" width="5.42578125" style="216" bestFit="1" customWidth="1"/>
    <col min="8711" max="8711" width="52" style="216" bestFit="1" customWidth="1"/>
    <col min="8712" max="8713" width="21.140625" style="216" bestFit="1" customWidth="1"/>
    <col min="8714" max="8714" width="0" style="216" hidden="1" bestFit="1" customWidth="1"/>
    <col min="8715" max="8717" width="21.140625" style="216" bestFit="1" customWidth="1"/>
    <col min="8718" max="8961" width="9.140625" style="216" bestFit="1" customWidth="1"/>
    <col min="8962" max="8962" width="1.7109375" style="216" bestFit="1" customWidth="1"/>
    <col min="8963" max="8966" width="5.42578125" style="216" bestFit="1" customWidth="1"/>
    <col min="8967" max="8967" width="52" style="216" bestFit="1" customWidth="1"/>
    <col min="8968" max="8969" width="21.140625" style="216" bestFit="1" customWidth="1"/>
    <col min="8970" max="8970" width="0" style="216" hidden="1" bestFit="1" customWidth="1"/>
    <col min="8971" max="8973" width="21.140625" style="216" bestFit="1" customWidth="1"/>
    <col min="8974" max="9217" width="9.140625" style="216" bestFit="1" customWidth="1"/>
    <col min="9218" max="9218" width="1.7109375" style="216" bestFit="1" customWidth="1"/>
    <col min="9219" max="9222" width="5.42578125" style="216" bestFit="1" customWidth="1"/>
    <col min="9223" max="9223" width="52" style="216" bestFit="1" customWidth="1"/>
    <col min="9224" max="9225" width="21.140625" style="216" bestFit="1" customWidth="1"/>
    <col min="9226" max="9226" width="0" style="216" hidden="1" bestFit="1" customWidth="1"/>
    <col min="9227" max="9229" width="21.140625" style="216" bestFit="1" customWidth="1"/>
    <col min="9230" max="9473" width="9.140625" style="216" bestFit="1" customWidth="1"/>
    <col min="9474" max="9474" width="1.7109375" style="216" bestFit="1" customWidth="1"/>
    <col min="9475" max="9478" width="5.42578125" style="216" bestFit="1" customWidth="1"/>
    <col min="9479" max="9479" width="52" style="216" bestFit="1" customWidth="1"/>
    <col min="9480" max="9481" width="21.140625" style="216" bestFit="1" customWidth="1"/>
    <col min="9482" max="9482" width="0" style="216" hidden="1" bestFit="1" customWidth="1"/>
    <col min="9483" max="9485" width="21.140625" style="216" bestFit="1" customWidth="1"/>
    <col min="9486" max="9729" width="9.140625" style="216" bestFit="1" customWidth="1"/>
    <col min="9730" max="9730" width="1.7109375" style="216" bestFit="1" customWidth="1"/>
    <col min="9731" max="9734" width="5.42578125" style="216" bestFit="1" customWidth="1"/>
    <col min="9735" max="9735" width="52" style="216" bestFit="1" customWidth="1"/>
    <col min="9736" max="9737" width="21.140625" style="216" bestFit="1" customWidth="1"/>
    <col min="9738" max="9738" width="0" style="216" hidden="1" bestFit="1" customWidth="1"/>
    <col min="9739" max="9741" width="21.140625" style="216" bestFit="1" customWidth="1"/>
    <col min="9742" max="9985" width="9.140625" style="216" bestFit="1" customWidth="1"/>
    <col min="9986" max="9986" width="1.7109375" style="216" bestFit="1" customWidth="1"/>
    <col min="9987" max="9990" width="5.42578125" style="216" bestFit="1" customWidth="1"/>
    <col min="9991" max="9991" width="52" style="216" bestFit="1" customWidth="1"/>
    <col min="9992" max="9993" width="21.140625" style="216" bestFit="1" customWidth="1"/>
    <col min="9994" max="9994" width="0" style="216" hidden="1" bestFit="1" customWidth="1"/>
    <col min="9995" max="9997" width="21.140625" style="216" bestFit="1" customWidth="1"/>
    <col min="9998" max="10241" width="9.140625" style="216" bestFit="1" customWidth="1"/>
    <col min="10242" max="10242" width="1.7109375" style="216" bestFit="1" customWidth="1"/>
    <col min="10243" max="10246" width="5.42578125" style="216" bestFit="1" customWidth="1"/>
    <col min="10247" max="10247" width="52" style="216" bestFit="1" customWidth="1"/>
    <col min="10248" max="10249" width="21.140625" style="216" bestFit="1" customWidth="1"/>
    <col min="10250" max="10250" width="0" style="216" hidden="1" bestFit="1" customWidth="1"/>
    <col min="10251" max="10253" width="21.140625" style="216" bestFit="1" customWidth="1"/>
    <col min="10254" max="10497" width="9.140625" style="216" bestFit="1" customWidth="1"/>
    <col min="10498" max="10498" width="1.7109375" style="216" bestFit="1" customWidth="1"/>
    <col min="10499" max="10502" width="5.42578125" style="216" bestFit="1" customWidth="1"/>
    <col min="10503" max="10503" width="52" style="216" bestFit="1" customWidth="1"/>
    <col min="10504" max="10505" width="21.140625" style="216" bestFit="1" customWidth="1"/>
    <col min="10506" max="10506" width="0" style="216" hidden="1" bestFit="1" customWidth="1"/>
    <col min="10507" max="10509" width="21.140625" style="216" bestFit="1" customWidth="1"/>
    <col min="10510" max="10753" width="9.140625" style="216" bestFit="1" customWidth="1"/>
    <col min="10754" max="10754" width="1.7109375" style="216" bestFit="1" customWidth="1"/>
    <col min="10755" max="10758" width="5.42578125" style="216" bestFit="1" customWidth="1"/>
    <col min="10759" max="10759" width="52" style="216" bestFit="1" customWidth="1"/>
    <col min="10760" max="10761" width="21.140625" style="216" bestFit="1" customWidth="1"/>
    <col min="10762" max="10762" width="0" style="216" hidden="1" bestFit="1" customWidth="1"/>
    <col min="10763" max="10765" width="21.140625" style="216" bestFit="1" customWidth="1"/>
    <col min="10766" max="11009" width="9.140625" style="216" bestFit="1" customWidth="1"/>
    <col min="11010" max="11010" width="1.7109375" style="216" bestFit="1" customWidth="1"/>
    <col min="11011" max="11014" width="5.42578125" style="216" bestFit="1" customWidth="1"/>
    <col min="11015" max="11015" width="52" style="216" bestFit="1" customWidth="1"/>
    <col min="11016" max="11017" width="21.140625" style="216" bestFit="1" customWidth="1"/>
    <col min="11018" max="11018" width="0" style="216" hidden="1" bestFit="1" customWidth="1"/>
    <col min="11019" max="11021" width="21.140625" style="216" bestFit="1" customWidth="1"/>
    <col min="11022" max="11265" width="9.140625" style="216" bestFit="1" customWidth="1"/>
    <col min="11266" max="11266" width="1.7109375" style="216" bestFit="1" customWidth="1"/>
    <col min="11267" max="11270" width="5.42578125" style="216" bestFit="1" customWidth="1"/>
    <col min="11271" max="11271" width="52" style="216" bestFit="1" customWidth="1"/>
    <col min="11272" max="11273" width="21.140625" style="216" bestFit="1" customWidth="1"/>
    <col min="11274" max="11274" width="0" style="216" hidden="1" bestFit="1" customWidth="1"/>
    <col min="11275" max="11277" width="21.140625" style="216" bestFit="1" customWidth="1"/>
    <col min="11278" max="11521" width="9.140625" style="216" bestFit="1" customWidth="1"/>
    <col min="11522" max="11522" width="1.7109375" style="216" bestFit="1" customWidth="1"/>
    <col min="11523" max="11526" width="5.42578125" style="216" bestFit="1" customWidth="1"/>
    <col min="11527" max="11527" width="52" style="216" bestFit="1" customWidth="1"/>
    <col min="11528" max="11529" width="21.140625" style="216" bestFit="1" customWidth="1"/>
    <col min="11530" max="11530" width="0" style="216" hidden="1" bestFit="1" customWidth="1"/>
    <col min="11531" max="11533" width="21.140625" style="216" bestFit="1" customWidth="1"/>
    <col min="11534" max="11777" width="9.140625" style="216" bestFit="1" customWidth="1"/>
    <col min="11778" max="11778" width="1.7109375" style="216" bestFit="1" customWidth="1"/>
    <col min="11779" max="11782" width="5.42578125" style="216" bestFit="1" customWidth="1"/>
    <col min="11783" max="11783" width="52" style="216" bestFit="1" customWidth="1"/>
    <col min="11784" max="11785" width="21.140625" style="216" bestFit="1" customWidth="1"/>
    <col min="11786" max="11786" width="0" style="216" hidden="1" bestFit="1" customWidth="1"/>
    <col min="11787" max="11789" width="21.140625" style="216" bestFit="1" customWidth="1"/>
    <col min="11790" max="12033" width="9.140625" style="216" bestFit="1" customWidth="1"/>
    <col min="12034" max="12034" width="1.7109375" style="216" bestFit="1" customWidth="1"/>
    <col min="12035" max="12038" width="5.42578125" style="216" bestFit="1" customWidth="1"/>
    <col min="12039" max="12039" width="52" style="216" bestFit="1" customWidth="1"/>
    <col min="12040" max="12041" width="21.140625" style="216" bestFit="1" customWidth="1"/>
    <col min="12042" max="12042" width="0" style="216" hidden="1" bestFit="1" customWidth="1"/>
    <col min="12043" max="12045" width="21.140625" style="216" bestFit="1" customWidth="1"/>
    <col min="12046" max="12289" width="9.140625" style="216" bestFit="1" customWidth="1"/>
    <col min="12290" max="12290" width="1.7109375" style="216" bestFit="1" customWidth="1"/>
    <col min="12291" max="12294" width="5.42578125" style="216" bestFit="1" customWidth="1"/>
    <col min="12295" max="12295" width="52" style="216" bestFit="1" customWidth="1"/>
    <col min="12296" max="12297" width="21.140625" style="216" bestFit="1" customWidth="1"/>
    <col min="12298" max="12298" width="0" style="216" hidden="1" bestFit="1" customWidth="1"/>
    <col min="12299" max="12301" width="21.140625" style="216" bestFit="1" customWidth="1"/>
    <col min="12302" max="12545" width="9.140625" style="216" bestFit="1" customWidth="1"/>
    <col min="12546" max="12546" width="1.7109375" style="216" bestFit="1" customWidth="1"/>
    <col min="12547" max="12550" width="5.42578125" style="216" bestFit="1" customWidth="1"/>
    <col min="12551" max="12551" width="52" style="216" bestFit="1" customWidth="1"/>
    <col min="12552" max="12553" width="21.140625" style="216" bestFit="1" customWidth="1"/>
    <col min="12554" max="12554" width="0" style="216" hidden="1" bestFit="1" customWidth="1"/>
    <col min="12555" max="12557" width="21.140625" style="216" bestFit="1" customWidth="1"/>
    <col min="12558" max="12801" width="9.140625" style="216" bestFit="1" customWidth="1"/>
    <col min="12802" max="12802" width="1.7109375" style="216" bestFit="1" customWidth="1"/>
    <col min="12803" max="12806" width="5.42578125" style="216" bestFit="1" customWidth="1"/>
    <col min="12807" max="12807" width="52" style="216" bestFit="1" customWidth="1"/>
    <col min="12808" max="12809" width="21.140625" style="216" bestFit="1" customWidth="1"/>
    <col min="12810" max="12810" width="0" style="216" hidden="1" bestFit="1" customWidth="1"/>
    <col min="12811" max="12813" width="21.140625" style="216" bestFit="1" customWidth="1"/>
    <col min="12814" max="13057" width="9.140625" style="216" bestFit="1" customWidth="1"/>
    <col min="13058" max="13058" width="1.7109375" style="216" bestFit="1" customWidth="1"/>
    <col min="13059" max="13062" width="5.42578125" style="216" bestFit="1" customWidth="1"/>
    <col min="13063" max="13063" width="52" style="216" bestFit="1" customWidth="1"/>
    <col min="13064" max="13065" width="21.140625" style="216" bestFit="1" customWidth="1"/>
    <col min="13066" max="13066" width="0" style="216" hidden="1" bestFit="1" customWidth="1"/>
    <col min="13067" max="13069" width="21.140625" style="216" bestFit="1" customWidth="1"/>
    <col min="13070" max="13313" width="9.140625" style="216" bestFit="1" customWidth="1"/>
    <col min="13314" max="13314" width="1.7109375" style="216" bestFit="1" customWidth="1"/>
    <col min="13315" max="13318" width="5.42578125" style="216" bestFit="1" customWidth="1"/>
    <col min="13319" max="13319" width="52" style="216" bestFit="1" customWidth="1"/>
    <col min="13320" max="13321" width="21.140625" style="216" bestFit="1" customWidth="1"/>
    <col min="13322" max="13322" width="0" style="216" hidden="1" bestFit="1" customWidth="1"/>
    <col min="13323" max="13325" width="21.140625" style="216" bestFit="1" customWidth="1"/>
    <col min="13326" max="13569" width="9.140625" style="216" bestFit="1" customWidth="1"/>
    <col min="13570" max="13570" width="1.7109375" style="216" bestFit="1" customWidth="1"/>
    <col min="13571" max="13574" width="5.42578125" style="216" bestFit="1" customWidth="1"/>
    <col min="13575" max="13575" width="52" style="216" bestFit="1" customWidth="1"/>
    <col min="13576" max="13577" width="21.140625" style="216" bestFit="1" customWidth="1"/>
    <col min="13578" max="13578" width="0" style="216" hidden="1" bestFit="1" customWidth="1"/>
    <col min="13579" max="13581" width="21.140625" style="216" bestFit="1" customWidth="1"/>
    <col min="13582" max="13825" width="9.140625" style="216" bestFit="1" customWidth="1"/>
    <col min="13826" max="13826" width="1.7109375" style="216" bestFit="1" customWidth="1"/>
    <col min="13827" max="13830" width="5.42578125" style="216" bestFit="1" customWidth="1"/>
    <col min="13831" max="13831" width="52" style="216" bestFit="1" customWidth="1"/>
    <col min="13832" max="13833" width="21.140625" style="216" bestFit="1" customWidth="1"/>
    <col min="13834" max="13834" width="0" style="216" hidden="1" bestFit="1" customWidth="1"/>
    <col min="13835" max="13837" width="21.140625" style="216" bestFit="1" customWidth="1"/>
    <col min="13838" max="14081" width="9.140625" style="216" bestFit="1" customWidth="1"/>
    <col min="14082" max="14082" width="1.7109375" style="216" bestFit="1" customWidth="1"/>
    <col min="14083" max="14086" width="5.42578125" style="216" bestFit="1" customWidth="1"/>
    <col min="14087" max="14087" width="52" style="216" bestFit="1" customWidth="1"/>
    <col min="14088" max="14089" width="21.140625" style="216" bestFit="1" customWidth="1"/>
    <col min="14090" max="14090" width="0" style="216" hidden="1" bestFit="1" customWidth="1"/>
    <col min="14091" max="14093" width="21.140625" style="216" bestFit="1" customWidth="1"/>
    <col min="14094" max="14337" width="9.140625" style="216" bestFit="1" customWidth="1"/>
    <col min="14338" max="14338" width="1.7109375" style="216" bestFit="1" customWidth="1"/>
    <col min="14339" max="14342" width="5.42578125" style="216" bestFit="1" customWidth="1"/>
    <col min="14343" max="14343" width="52" style="216" bestFit="1" customWidth="1"/>
    <col min="14344" max="14345" width="21.140625" style="216" bestFit="1" customWidth="1"/>
    <col min="14346" max="14346" width="0" style="216" hidden="1" bestFit="1" customWidth="1"/>
    <col min="14347" max="14349" width="21.140625" style="216" bestFit="1" customWidth="1"/>
    <col min="14350" max="14593" width="9.140625" style="216" bestFit="1" customWidth="1"/>
    <col min="14594" max="14594" width="1.7109375" style="216" bestFit="1" customWidth="1"/>
    <col min="14595" max="14598" width="5.42578125" style="216" bestFit="1" customWidth="1"/>
    <col min="14599" max="14599" width="52" style="216" bestFit="1" customWidth="1"/>
    <col min="14600" max="14601" width="21.140625" style="216" bestFit="1" customWidth="1"/>
    <col min="14602" max="14602" width="0" style="216" hidden="1" bestFit="1" customWidth="1"/>
    <col min="14603" max="14605" width="21.140625" style="216" bestFit="1" customWidth="1"/>
    <col min="14606" max="14849" width="9.140625" style="216" bestFit="1" customWidth="1"/>
    <col min="14850" max="14850" width="1.7109375" style="216" bestFit="1" customWidth="1"/>
    <col min="14851" max="14854" width="5.42578125" style="216" bestFit="1" customWidth="1"/>
    <col min="14855" max="14855" width="52" style="216" bestFit="1" customWidth="1"/>
    <col min="14856" max="14857" width="21.140625" style="216" bestFit="1" customWidth="1"/>
    <col min="14858" max="14858" width="0" style="216" hidden="1" bestFit="1" customWidth="1"/>
    <col min="14859" max="14861" width="21.140625" style="216" bestFit="1" customWidth="1"/>
    <col min="14862" max="15105" width="9.140625" style="216" bestFit="1" customWidth="1"/>
    <col min="15106" max="15106" width="1.7109375" style="216" bestFit="1" customWidth="1"/>
    <col min="15107" max="15110" width="5.42578125" style="216" bestFit="1" customWidth="1"/>
    <col min="15111" max="15111" width="52" style="216" bestFit="1" customWidth="1"/>
    <col min="15112" max="15113" width="21.140625" style="216" bestFit="1" customWidth="1"/>
    <col min="15114" max="15114" width="0" style="216" hidden="1" bestFit="1" customWidth="1"/>
    <col min="15115" max="15117" width="21.140625" style="216" bestFit="1" customWidth="1"/>
    <col min="15118" max="15361" width="9.140625" style="216" bestFit="1" customWidth="1"/>
    <col min="15362" max="15362" width="1.7109375" style="216" bestFit="1" customWidth="1"/>
    <col min="15363" max="15366" width="5.42578125" style="216" bestFit="1" customWidth="1"/>
    <col min="15367" max="15367" width="52" style="216" bestFit="1" customWidth="1"/>
    <col min="15368" max="15369" width="21.140625" style="216" bestFit="1" customWidth="1"/>
    <col min="15370" max="15370" width="0" style="216" hidden="1" bestFit="1" customWidth="1"/>
    <col min="15371" max="15373" width="21.140625" style="216" bestFit="1" customWidth="1"/>
    <col min="15374" max="15617" width="9.140625" style="216" bestFit="1" customWidth="1"/>
    <col min="15618" max="15618" width="1.7109375" style="216" bestFit="1" customWidth="1"/>
    <col min="15619" max="15622" width="5.42578125" style="216" bestFit="1" customWidth="1"/>
    <col min="15623" max="15623" width="52" style="216" bestFit="1" customWidth="1"/>
    <col min="15624" max="15625" width="21.140625" style="216" bestFit="1" customWidth="1"/>
    <col min="15626" max="15626" width="0" style="216" hidden="1" bestFit="1" customWidth="1"/>
    <col min="15627" max="15629" width="21.140625" style="216" bestFit="1" customWidth="1"/>
    <col min="15630" max="15873" width="9.140625" style="216" bestFit="1" customWidth="1"/>
    <col min="15874" max="15874" width="1.7109375" style="216" bestFit="1" customWidth="1"/>
    <col min="15875" max="15878" width="5.42578125" style="216" bestFit="1" customWidth="1"/>
    <col min="15879" max="15879" width="52" style="216" bestFit="1" customWidth="1"/>
    <col min="15880" max="15881" width="21.140625" style="216" bestFit="1" customWidth="1"/>
    <col min="15882" max="15882" width="0" style="216" hidden="1" bestFit="1" customWidth="1"/>
    <col min="15883" max="15885" width="21.140625" style="216" bestFit="1" customWidth="1"/>
    <col min="15886" max="16129" width="9.140625" style="216" bestFit="1" customWidth="1"/>
    <col min="16130" max="16130" width="1.7109375" style="216" bestFit="1" customWidth="1"/>
    <col min="16131" max="16134" width="5.42578125" style="216" bestFit="1" customWidth="1"/>
    <col min="16135" max="16135" width="52" style="216" bestFit="1" customWidth="1"/>
    <col min="16136" max="16137" width="21.140625" style="216" bestFit="1" customWidth="1"/>
    <col min="16138" max="16138" width="0" style="216" hidden="1" bestFit="1" customWidth="1"/>
    <col min="16139" max="16141" width="21.140625" style="216" bestFit="1" customWidth="1"/>
    <col min="16142" max="16384" width="9.140625" style="216" bestFit="1" customWidth="1"/>
  </cols>
  <sheetData>
    <row r="1" spans="1:14" ht="24.95" hidden="1" customHeight="1">
      <c r="A1" s="214" t="s">
        <v>364</v>
      </c>
      <c r="B1" s="214" t="s">
        <v>365</v>
      </c>
    </row>
    <row r="2" spans="1:14" ht="24.95" customHeight="1">
      <c r="D2" s="215" t="s">
        <v>367</v>
      </c>
    </row>
    <row r="3" spans="1:14" s="214" customFormat="1" ht="30" customHeight="1">
      <c r="B3" s="822" t="s">
        <v>341</v>
      </c>
      <c r="C3" s="822" t="s">
        <v>6</v>
      </c>
      <c r="D3" s="822" t="s">
        <v>6</v>
      </c>
      <c r="E3" s="822" t="s">
        <v>6</v>
      </c>
      <c r="F3" s="822" t="s">
        <v>6</v>
      </c>
      <c r="G3" s="822" t="s">
        <v>6</v>
      </c>
      <c r="H3" s="822" t="s">
        <v>6</v>
      </c>
      <c r="I3" s="822" t="s">
        <v>6</v>
      </c>
      <c r="J3" s="822"/>
      <c r="K3" s="822" t="s">
        <v>6</v>
      </c>
      <c r="L3" s="822" t="s">
        <v>6</v>
      </c>
      <c r="M3" s="822" t="s">
        <v>6</v>
      </c>
    </row>
    <row r="4" spans="1:14" s="214" customFormat="1" ht="30" customHeight="1">
      <c r="B4" s="822" t="s">
        <v>6</v>
      </c>
      <c r="C4" s="822" t="s">
        <v>6</v>
      </c>
      <c r="D4" s="822" t="s">
        <v>6</v>
      </c>
      <c r="E4" s="822" t="s">
        <v>6</v>
      </c>
      <c r="F4" s="822" t="s">
        <v>6</v>
      </c>
      <c r="G4" s="822" t="s">
        <v>6</v>
      </c>
      <c r="H4" s="822" t="s">
        <v>6</v>
      </c>
      <c r="I4" s="822" t="s">
        <v>6</v>
      </c>
      <c r="J4" s="822"/>
      <c r="K4" s="822" t="s">
        <v>6</v>
      </c>
      <c r="L4" s="822" t="s">
        <v>6</v>
      </c>
      <c r="M4" s="822" t="s">
        <v>6</v>
      </c>
    </row>
    <row r="5" spans="1:14" s="214" customFormat="1" ht="33" customHeight="1">
      <c r="B5" s="217" t="s">
        <v>6</v>
      </c>
      <c r="C5" s="217" t="s">
        <v>6</v>
      </c>
      <c r="D5" s="217" t="s">
        <v>6</v>
      </c>
      <c r="E5" s="217" t="s">
        <v>6</v>
      </c>
      <c r="F5" s="217" t="s">
        <v>6</v>
      </c>
      <c r="G5" s="217" t="s">
        <v>6</v>
      </c>
      <c r="H5" s="217" t="s">
        <v>6</v>
      </c>
      <c r="I5" s="217" t="s">
        <v>6</v>
      </c>
      <c r="J5" s="217"/>
      <c r="K5" s="217" t="s">
        <v>6</v>
      </c>
      <c r="L5" s="217" t="s">
        <v>6</v>
      </c>
      <c r="M5" s="217" t="s">
        <v>6</v>
      </c>
    </row>
    <row r="6" spans="1:14" ht="24.95" customHeight="1">
      <c r="B6" s="823" t="s">
        <v>241</v>
      </c>
      <c r="C6" s="823" t="s">
        <v>6</v>
      </c>
      <c r="D6" s="823" t="s">
        <v>6</v>
      </c>
      <c r="E6" s="823" t="s">
        <v>6</v>
      </c>
      <c r="F6" s="218">
        <v>2019</v>
      </c>
      <c r="G6" s="219" t="s">
        <v>6</v>
      </c>
      <c r="H6" s="219" t="s">
        <v>6</v>
      </c>
      <c r="I6" s="219" t="s">
        <v>6</v>
      </c>
      <c r="J6" s="219"/>
      <c r="K6" s="219" t="s">
        <v>6</v>
      </c>
      <c r="L6" s="219" t="s">
        <v>6</v>
      </c>
      <c r="M6" s="219" t="s">
        <v>6</v>
      </c>
    </row>
    <row r="7" spans="1:14" ht="24.95" customHeight="1">
      <c r="B7" s="823" t="s">
        <v>242</v>
      </c>
      <c r="C7" s="823" t="s">
        <v>6</v>
      </c>
      <c r="D7" s="823" t="s">
        <v>6</v>
      </c>
      <c r="E7" s="823" t="s">
        <v>6</v>
      </c>
      <c r="F7" s="824" t="s">
        <v>10</v>
      </c>
      <c r="G7" s="824" t="s">
        <v>6</v>
      </c>
      <c r="H7" s="824" t="s">
        <v>6</v>
      </c>
      <c r="I7" s="824" t="s">
        <v>6</v>
      </c>
      <c r="J7" s="824"/>
      <c r="K7" s="824" t="s">
        <v>6</v>
      </c>
      <c r="L7" s="824" t="s">
        <v>6</v>
      </c>
      <c r="M7" s="824" t="s">
        <v>6</v>
      </c>
    </row>
    <row r="8" spans="1:14" ht="24.95" customHeight="1">
      <c r="B8" s="212" t="s">
        <v>6</v>
      </c>
      <c r="C8" s="212" t="s">
        <v>6</v>
      </c>
      <c r="D8" s="212" t="s">
        <v>6</v>
      </c>
      <c r="E8" s="212" t="s">
        <v>6</v>
      </c>
      <c r="F8" s="220" t="s">
        <v>6</v>
      </c>
      <c r="G8" s="220" t="s">
        <v>6</v>
      </c>
      <c r="H8" s="220" t="s">
        <v>6</v>
      </c>
      <c r="I8" s="220" t="s">
        <v>6</v>
      </c>
      <c r="J8" s="220"/>
      <c r="K8" s="220" t="s">
        <v>6</v>
      </c>
      <c r="L8" s="220" t="s">
        <v>6</v>
      </c>
      <c r="M8" s="220" t="s">
        <v>6</v>
      </c>
    </row>
    <row r="9" spans="1:14" ht="24" customHeight="1">
      <c r="M9" s="213" t="s">
        <v>342</v>
      </c>
    </row>
    <row r="10" spans="1:14" s="221" customFormat="1" ht="37.5" customHeight="1">
      <c r="B10" s="825" t="s">
        <v>101</v>
      </c>
      <c r="C10" s="825" t="s">
        <v>6</v>
      </c>
      <c r="D10" s="825" t="s">
        <v>6</v>
      </c>
      <c r="E10" s="825" t="s">
        <v>6</v>
      </c>
      <c r="F10" s="826" t="s">
        <v>6</v>
      </c>
      <c r="G10" s="222">
        <v>2017</v>
      </c>
      <c r="H10" s="618">
        <v>2018</v>
      </c>
      <c r="I10" s="619" t="s">
        <v>6</v>
      </c>
      <c r="J10" s="620"/>
      <c r="K10" s="222">
        <v>2019</v>
      </c>
      <c r="L10" s="222">
        <v>2020</v>
      </c>
      <c r="M10" s="222">
        <v>2021</v>
      </c>
    </row>
    <row r="11" spans="1:14" s="221" customFormat="1" ht="52.5" customHeight="1">
      <c r="B11" s="825" t="s">
        <v>6</v>
      </c>
      <c r="C11" s="825" t="s">
        <v>6</v>
      </c>
      <c r="D11" s="825" t="s">
        <v>6</v>
      </c>
      <c r="E11" s="825" t="s">
        <v>6</v>
      </c>
      <c r="F11" s="826" t="s">
        <v>6</v>
      </c>
      <c r="G11" s="223" t="s">
        <v>343</v>
      </c>
      <c r="H11" s="223" t="s">
        <v>366</v>
      </c>
      <c r="I11" s="223" t="s">
        <v>344</v>
      </c>
      <c r="J11" s="223" t="s">
        <v>344</v>
      </c>
      <c r="K11" s="223" t="s">
        <v>345</v>
      </c>
      <c r="L11" s="825" t="s">
        <v>346</v>
      </c>
      <c r="M11" s="825" t="s">
        <v>6</v>
      </c>
    </row>
    <row r="12" spans="1:14" s="231" customFormat="1" ht="45" customHeight="1" thickBot="1">
      <c r="A12" s="224" t="s">
        <v>6</v>
      </c>
      <c r="B12" s="225" t="s">
        <v>347</v>
      </c>
      <c r="C12" s="226" t="s">
        <v>6</v>
      </c>
      <c r="D12" s="227" t="s">
        <v>6</v>
      </c>
      <c r="E12" s="226" t="s">
        <v>6</v>
      </c>
      <c r="F12" s="228" t="s">
        <v>348</v>
      </c>
      <c r="G12" s="229"/>
      <c r="H12" s="229"/>
      <c r="I12" s="229"/>
      <c r="J12" s="229"/>
      <c r="K12" s="229"/>
      <c r="L12" s="230"/>
      <c r="M12" s="230"/>
      <c r="N12" s="224" t="s">
        <v>6</v>
      </c>
    </row>
    <row r="13" spans="1:14" ht="25.5" customHeight="1" thickBot="1">
      <c r="A13" s="224" t="s">
        <v>6</v>
      </c>
      <c r="B13" s="232" t="s">
        <v>6</v>
      </c>
      <c r="C13" s="226" t="s">
        <v>349</v>
      </c>
      <c r="D13" s="227" t="s">
        <v>6</v>
      </c>
      <c r="E13" s="226" t="s">
        <v>6</v>
      </c>
      <c r="F13" s="228" t="s">
        <v>350</v>
      </c>
      <c r="G13" s="229"/>
      <c r="H13" s="229"/>
      <c r="I13" s="229"/>
      <c r="J13" s="229"/>
      <c r="K13" s="229"/>
      <c r="L13" s="230"/>
      <c r="M13" s="230"/>
      <c r="N13" s="224" t="s">
        <v>6</v>
      </c>
    </row>
    <row r="14" spans="1:14" ht="25.5" customHeight="1" thickBot="1">
      <c r="A14" s="224" t="s">
        <v>6</v>
      </c>
      <c r="B14" s="232" t="s">
        <v>6</v>
      </c>
      <c r="C14" s="226" t="s">
        <v>6</v>
      </c>
      <c r="D14" s="227" t="s">
        <v>349</v>
      </c>
      <c r="E14" s="226" t="s">
        <v>6</v>
      </c>
      <c r="F14" s="228" t="s">
        <v>351</v>
      </c>
      <c r="G14" s="229"/>
      <c r="H14" s="229"/>
      <c r="I14" s="229"/>
      <c r="J14" s="229"/>
      <c r="K14" s="229"/>
      <c r="L14" s="230"/>
      <c r="M14" s="230"/>
      <c r="N14" s="224" t="s">
        <v>6</v>
      </c>
    </row>
    <row r="15" spans="1:14" ht="25.5" customHeight="1" thickBot="1">
      <c r="A15" s="214" t="s">
        <v>6</v>
      </c>
      <c r="B15" s="233" t="s">
        <v>6</v>
      </c>
      <c r="C15" s="234" t="s">
        <v>6</v>
      </c>
      <c r="D15" s="235" t="s">
        <v>6</v>
      </c>
      <c r="E15" s="234" t="s">
        <v>349</v>
      </c>
      <c r="F15" s="236" t="s">
        <v>352</v>
      </c>
      <c r="G15" s="237"/>
      <c r="H15" s="237"/>
      <c r="I15" s="237"/>
      <c r="J15" s="237"/>
      <c r="K15" s="237"/>
      <c r="L15" s="238"/>
      <c r="M15" s="238"/>
      <c r="N15" s="214" t="s">
        <v>6</v>
      </c>
    </row>
    <row r="16" spans="1:14" ht="25.5" customHeight="1" thickBot="1">
      <c r="A16" s="224" t="s">
        <v>6</v>
      </c>
      <c r="B16" s="232" t="s">
        <v>6</v>
      </c>
      <c r="C16" s="226" t="s">
        <v>353</v>
      </c>
      <c r="D16" s="227" t="s">
        <v>6</v>
      </c>
      <c r="E16" s="226" t="s">
        <v>6</v>
      </c>
      <c r="F16" s="228" t="s">
        <v>354</v>
      </c>
      <c r="G16" s="229"/>
      <c r="H16" s="229"/>
      <c r="I16" s="229"/>
      <c r="J16" s="229"/>
      <c r="K16" s="229"/>
      <c r="L16" s="230"/>
      <c r="M16" s="230"/>
      <c r="N16" s="224" t="s">
        <v>6</v>
      </c>
    </row>
    <row r="17" spans="1:14" ht="25.5" customHeight="1" thickBot="1">
      <c r="A17" s="224" t="s">
        <v>6</v>
      </c>
      <c r="B17" s="232" t="s">
        <v>6</v>
      </c>
      <c r="C17" s="226" t="s">
        <v>6</v>
      </c>
      <c r="D17" s="227" t="s">
        <v>349</v>
      </c>
      <c r="E17" s="226" t="s">
        <v>6</v>
      </c>
      <c r="F17" s="228" t="s">
        <v>355</v>
      </c>
      <c r="G17" s="229"/>
      <c r="H17" s="229"/>
      <c r="I17" s="229"/>
      <c r="J17" s="229"/>
      <c r="K17" s="229"/>
      <c r="L17" s="230"/>
      <c r="M17" s="230"/>
      <c r="N17" s="224" t="s">
        <v>6</v>
      </c>
    </row>
    <row r="18" spans="1:14" ht="25.5" customHeight="1" thickBot="1">
      <c r="A18" s="214" t="s">
        <v>6</v>
      </c>
      <c r="B18" s="233" t="s">
        <v>6</v>
      </c>
      <c r="C18" s="234" t="s">
        <v>6</v>
      </c>
      <c r="D18" s="235" t="s">
        <v>6</v>
      </c>
      <c r="E18" s="234" t="s">
        <v>349</v>
      </c>
      <c r="F18" s="236" t="s">
        <v>356</v>
      </c>
      <c r="G18" s="237"/>
      <c r="H18" s="237"/>
      <c r="I18" s="237"/>
      <c r="J18" s="237"/>
      <c r="K18" s="237"/>
      <c r="L18" s="238"/>
      <c r="M18" s="238"/>
      <c r="N18" s="214" t="s">
        <v>6</v>
      </c>
    </row>
    <row r="19" spans="1:14" ht="25.5" customHeight="1" thickBot="1">
      <c r="A19" s="214" t="s">
        <v>6</v>
      </c>
      <c r="B19" s="233" t="s">
        <v>6</v>
      </c>
      <c r="C19" s="234" t="s">
        <v>6</v>
      </c>
      <c r="D19" s="235" t="s">
        <v>6</v>
      </c>
      <c r="E19" s="234" t="s">
        <v>353</v>
      </c>
      <c r="F19" s="236" t="s">
        <v>357</v>
      </c>
      <c r="G19" s="237"/>
      <c r="H19" s="237"/>
      <c r="I19" s="237"/>
      <c r="J19" s="237"/>
      <c r="K19" s="237"/>
      <c r="L19" s="238"/>
      <c r="M19" s="238"/>
      <c r="N19" s="214" t="s">
        <v>6</v>
      </c>
    </row>
    <row r="20" spans="1:14" ht="25.5" customHeight="1" thickBot="1">
      <c r="A20" s="224" t="s">
        <v>6</v>
      </c>
      <c r="B20" s="232" t="s">
        <v>6</v>
      </c>
      <c r="C20" s="226" t="s">
        <v>347</v>
      </c>
      <c r="D20" s="227" t="s">
        <v>6</v>
      </c>
      <c r="E20" s="226" t="s">
        <v>6</v>
      </c>
      <c r="F20" s="228" t="s">
        <v>358</v>
      </c>
      <c r="G20" s="229"/>
      <c r="H20" s="229"/>
      <c r="I20" s="229"/>
      <c r="J20" s="229"/>
      <c r="K20" s="229"/>
      <c r="L20" s="230"/>
      <c r="M20" s="230"/>
      <c r="N20" s="224" t="s">
        <v>6</v>
      </c>
    </row>
    <row r="21" spans="1:14" ht="25.5" customHeight="1" thickBot="1">
      <c r="A21" s="224" t="s">
        <v>6</v>
      </c>
      <c r="B21" s="232" t="s">
        <v>6</v>
      </c>
      <c r="C21" s="226" t="s">
        <v>6</v>
      </c>
      <c r="D21" s="227" t="s">
        <v>353</v>
      </c>
      <c r="E21" s="226" t="s">
        <v>6</v>
      </c>
      <c r="F21" s="228" t="s">
        <v>359</v>
      </c>
      <c r="G21" s="229"/>
      <c r="H21" s="229"/>
      <c r="I21" s="229"/>
      <c r="J21" s="229"/>
      <c r="K21" s="229"/>
      <c r="L21" s="230"/>
      <c r="M21" s="230"/>
      <c r="N21" s="224" t="s">
        <v>6</v>
      </c>
    </row>
    <row r="22" spans="1:14" ht="25.5" customHeight="1" thickBot="1">
      <c r="A22" s="214" t="s">
        <v>6</v>
      </c>
      <c r="B22" s="233" t="s">
        <v>6</v>
      </c>
      <c r="C22" s="234" t="s">
        <v>6</v>
      </c>
      <c r="D22" s="235" t="s">
        <v>6</v>
      </c>
      <c r="E22" s="234" t="s">
        <v>349</v>
      </c>
      <c r="F22" s="236" t="s">
        <v>360</v>
      </c>
      <c r="G22" s="237"/>
      <c r="H22" s="237"/>
      <c r="I22" s="237"/>
      <c r="J22" s="237"/>
      <c r="K22" s="237"/>
      <c r="L22" s="238"/>
      <c r="M22" s="238"/>
      <c r="N22" s="214" t="s">
        <v>6</v>
      </c>
    </row>
    <row r="23" spans="1:14" ht="25.5" customHeight="1" thickBot="1">
      <c r="A23" s="224" t="s">
        <v>6</v>
      </c>
      <c r="B23" s="232" t="s">
        <v>6</v>
      </c>
      <c r="C23" s="226" t="s">
        <v>6</v>
      </c>
      <c r="D23" s="227" t="s">
        <v>361</v>
      </c>
      <c r="E23" s="226" t="s">
        <v>6</v>
      </c>
      <c r="F23" s="228" t="s">
        <v>115</v>
      </c>
      <c r="G23" s="229"/>
      <c r="H23" s="229"/>
      <c r="I23" s="229"/>
      <c r="J23" s="229"/>
      <c r="K23" s="229"/>
      <c r="L23" s="230"/>
      <c r="M23" s="230"/>
      <c r="N23" s="224" t="s">
        <v>6</v>
      </c>
    </row>
    <row r="24" spans="1:14" ht="25.5" customHeight="1" thickBot="1">
      <c r="A24" s="214" t="s">
        <v>6</v>
      </c>
      <c r="B24" s="233" t="s">
        <v>6</v>
      </c>
      <c r="C24" s="234" t="s">
        <v>6</v>
      </c>
      <c r="D24" s="235" t="s">
        <v>6</v>
      </c>
      <c r="E24" s="234" t="s">
        <v>361</v>
      </c>
      <c r="F24" s="236" t="s">
        <v>115</v>
      </c>
      <c r="G24" s="237"/>
      <c r="H24" s="237"/>
      <c r="I24" s="237"/>
      <c r="J24" s="237"/>
      <c r="K24" s="237"/>
      <c r="L24" s="238"/>
      <c r="M24" s="238"/>
      <c r="N24" s="214" t="s">
        <v>6</v>
      </c>
    </row>
    <row r="25" spans="1:14" ht="25.5" customHeight="1" thickBot="1">
      <c r="A25" s="224" t="s">
        <v>6</v>
      </c>
      <c r="B25" s="232" t="s">
        <v>362</v>
      </c>
      <c r="C25" s="226" t="s">
        <v>6</v>
      </c>
      <c r="D25" s="227" t="s">
        <v>6</v>
      </c>
      <c r="E25" s="226" t="s">
        <v>6</v>
      </c>
      <c r="F25" s="228" t="s">
        <v>363</v>
      </c>
      <c r="G25" s="229"/>
      <c r="H25" s="229"/>
      <c r="I25" s="229"/>
      <c r="J25" s="229"/>
      <c r="K25" s="229"/>
      <c r="L25" s="230"/>
      <c r="M25" s="230"/>
      <c r="N25" s="224" t="s">
        <v>6</v>
      </c>
    </row>
    <row r="26" spans="1:14" ht="26.25" customHeight="1">
      <c r="A26" s="224" t="s">
        <v>6</v>
      </c>
      <c r="B26" s="820" t="s">
        <v>141</v>
      </c>
      <c r="C26" s="821"/>
      <c r="D26" s="821"/>
      <c r="E26" s="821"/>
      <c r="F26" s="821"/>
      <c r="G26" s="229"/>
      <c r="H26" s="229"/>
      <c r="I26" s="229"/>
      <c r="J26" s="229"/>
      <c r="K26" s="229"/>
      <c r="L26" s="230"/>
      <c r="M26" s="230"/>
      <c r="N26" s="224" t="s">
        <v>6</v>
      </c>
    </row>
  </sheetData>
  <mergeCells count="8">
    <mergeCell ref="B26:F26"/>
    <mergeCell ref="B3:M3"/>
    <mergeCell ref="B4:M4"/>
    <mergeCell ref="B6:E6"/>
    <mergeCell ref="B7:E7"/>
    <mergeCell ref="F7:M7"/>
    <mergeCell ref="B10:F11"/>
    <mergeCell ref="L11:M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E1" workbookViewId="0">
      <selection activeCell="E1" sqref="E1:F1"/>
    </sheetView>
  </sheetViews>
  <sheetFormatPr defaultRowHeight="12.75"/>
  <cols>
    <col min="1" max="1" width="1.42578125" bestFit="1" customWidth="1"/>
    <col min="2" max="2" width="9.140625" bestFit="1" customWidth="1"/>
    <col min="3" max="3" width="7.85546875" bestFit="1" customWidth="1"/>
    <col min="4" max="4" width="18" bestFit="1" customWidth="1"/>
    <col min="5" max="5" width="41.42578125" bestFit="1" customWidth="1"/>
    <col min="6" max="16" width="12.7109375" bestFit="1" customWidth="1"/>
    <col min="17" max="17" width="37.42578125" bestFit="1" customWidth="1"/>
    <col min="257" max="257" width="1.42578125" bestFit="1" customWidth="1"/>
    <col min="258" max="258" width="9.140625" bestFit="1" customWidth="1"/>
    <col min="259" max="259" width="7.85546875" bestFit="1" customWidth="1"/>
    <col min="260" max="260" width="18" bestFit="1" customWidth="1"/>
    <col min="261" max="261" width="41.42578125" bestFit="1" customWidth="1"/>
    <col min="262" max="272" width="12.7109375" bestFit="1" customWidth="1"/>
    <col min="273" max="273" width="37.42578125" bestFit="1" customWidth="1"/>
    <col min="513" max="513" width="1.42578125" bestFit="1" customWidth="1"/>
    <col min="514" max="514" width="9.140625" bestFit="1" customWidth="1"/>
    <col min="515" max="515" width="7.85546875" bestFit="1" customWidth="1"/>
    <col min="516" max="516" width="18" bestFit="1" customWidth="1"/>
    <col min="517" max="517" width="41.42578125" bestFit="1" customWidth="1"/>
    <col min="518" max="528" width="12.7109375" bestFit="1" customWidth="1"/>
    <col min="529" max="529" width="37.42578125" bestFit="1" customWidth="1"/>
    <col min="769" max="769" width="1.42578125" bestFit="1" customWidth="1"/>
    <col min="770" max="770" width="9.140625" bestFit="1" customWidth="1"/>
    <col min="771" max="771" width="7.85546875" bestFit="1" customWidth="1"/>
    <col min="772" max="772" width="18" bestFit="1" customWidth="1"/>
    <col min="773" max="773" width="41.42578125" bestFit="1" customWidth="1"/>
    <col min="774" max="784" width="12.7109375" bestFit="1" customWidth="1"/>
    <col min="785" max="785" width="37.42578125" bestFit="1" customWidth="1"/>
    <col min="1025" max="1025" width="1.42578125" bestFit="1" customWidth="1"/>
    <col min="1026" max="1026" width="9.140625" bestFit="1" customWidth="1"/>
    <col min="1027" max="1027" width="7.85546875" bestFit="1" customWidth="1"/>
    <col min="1028" max="1028" width="18" bestFit="1" customWidth="1"/>
    <col min="1029" max="1029" width="41.42578125" bestFit="1" customWidth="1"/>
    <col min="1030" max="1040" width="12.7109375" bestFit="1" customWidth="1"/>
    <col min="1041" max="1041" width="37.42578125" bestFit="1" customWidth="1"/>
    <col min="1281" max="1281" width="1.42578125" bestFit="1" customWidth="1"/>
    <col min="1282" max="1282" width="9.140625" bestFit="1" customWidth="1"/>
    <col min="1283" max="1283" width="7.85546875" bestFit="1" customWidth="1"/>
    <col min="1284" max="1284" width="18" bestFit="1" customWidth="1"/>
    <col min="1285" max="1285" width="41.42578125" bestFit="1" customWidth="1"/>
    <col min="1286" max="1296" width="12.7109375" bestFit="1" customWidth="1"/>
    <col min="1297" max="1297" width="37.42578125" bestFit="1" customWidth="1"/>
    <col min="1537" max="1537" width="1.42578125" bestFit="1" customWidth="1"/>
    <col min="1538" max="1538" width="9.140625" bestFit="1" customWidth="1"/>
    <col min="1539" max="1539" width="7.85546875" bestFit="1" customWidth="1"/>
    <col min="1540" max="1540" width="18" bestFit="1" customWidth="1"/>
    <col min="1541" max="1541" width="41.42578125" bestFit="1" customWidth="1"/>
    <col min="1542" max="1552" width="12.7109375" bestFit="1" customWidth="1"/>
    <col min="1553" max="1553" width="37.42578125" bestFit="1" customWidth="1"/>
    <col min="1793" max="1793" width="1.42578125" bestFit="1" customWidth="1"/>
    <col min="1794" max="1794" width="9.140625" bestFit="1" customWidth="1"/>
    <col min="1795" max="1795" width="7.85546875" bestFit="1" customWidth="1"/>
    <col min="1796" max="1796" width="18" bestFit="1" customWidth="1"/>
    <col min="1797" max="1797" width="41.42578125" bestFit="1" customWidth="1"/>
    <col min="1798" max="1808" width="12.7109375" bestFit="1" customWidth="1"/>
    <col min="1809" max="1809" width="37.42578125" bestFit="1" customWidth="1"/>
    <col min="2049" max="2049" width="1.42578125" bestFit="1" customWidth="1"/>
    <col min="2050" max="2050" width="9.140625" bestFit="1" customWidth="1"/>
    <col min="2051" max="2051" width="7.85546875" bestFit="1" customWidth="1"/>
    <col min="2052" max="2052" width="18" bestFit="1" customWidth="1"/>
    <col min="2053" max="2053" width="41.42578125" bestFit="1" customWidth="1"/>
    <col min="2054" max="2064" width="12.7109375" bestFit="1" customWidth="1"/>
    <col min="2065" max="2065" width="37.42578125" bestFit="1" customWidth="1"/>
    <col min="2305" max="2305" width="1.42578125" bestFit="1" customWidth="1"/>
    <col min="2306" max="2306" width="9.140625" bestFit="1" customWidth="1"/>
    <col min="2307" max="2307" width="7.85546875" bestFit="1" customWidth="1"/>
    <col min="2308" max="2308" width="18" bestFit="1" customWidth="1"/>
    <col min="2309" max="2309" width="41.42578125" bestFit="1" customWidth="1"/>
    <col min="2310" max="2320" width="12.7109375" bestFit="1" customWidth="1"/>
    <col min="2321" max="2321" width="37.42578125" bestFit="1" customWidth="1"/>
    <col min="2561" max="2561" width="1.42578125" bestFit="1" customWidth="1"/>
    <col min="2562" max="2562" width="9.140625" bestFit="1" customWidth="1"/>
    <col min="2563" max="2563" width="7.85546875" bestFit="1" customWidth="1"/>
    <col min="2564" max="2564" width="18" bestFit="1" customWidth="1"/>
    <col min="2565" max="2565" width="41.42578125" bestFit="1" customWidth="1"/>
    <col min="2566" max="2576" width="12.7109375" bestFit="1" customWidth="1"/>
    <col min="2577" max="2577" width="37.42578125" bestFit="1" customWidth="1"/>
    <col min="2817" max="2817" width="1.42578125" bestFit="1" customWidth="1"/>
    <col min="2818" max="2818" width="9.140625" bestFit="1" customWidth="1"/>
    <col min="2819" max="2819" width="7.85546875" bestFit="1" customWidth="1"/>
    <col min="2820" max="2820" width="18" bestFit="1" customWidth="1"/>
    <col min="2821" max="2821" width="41.42578125" bestFit="1" customWidth="1"/>
    <col min="2822" max="2832" width="12.7109375" bestFit="1" customWidth="1"/>
    <col min="2833" max="2833" width="37.42578125" bestFit="1" customWidth="1"/>
    <col min="3073" max="3073" width="1.42578125" bestFit="1" customWidth="1"/>
    <col min="3074" max="3074" width="9.140625" bestFit="1" customWidth="1"/>
    <col min="3075" max="3075" width="7.85546875" bestFit="1" customWidth="1"/>
    <col min="3076" max="3076" width="18" bestFit="1" customWidth="1"/>
    <col min="3077" max="3077" width="41.42578125" bestFit="1" customWidth="1"/>
    <col min="3078" max="3088" width="12.7109375" bestFit="1" customWidth="1"/>
    <col min="3089" max="3089" width="37.42578125" bestFit="1" customWidth="1"/>
    <col min="3329" max="3329" width="1.42578125" bestFit="1" customWidth="1"/>
    <col min="3330" max="3330" width="9.140625" bestFit="1" customWidth="1"/>
    <col min="3331" max="3331" width="7.85546875" bestFit="1" customWidth="1"/>
    <col min="3332" max="3332" width="18" bestFit="1" customWidth="1"/>
    <col min="3333" max="3333" width="41.42578125" bestFit="1" customWidth="1"/>
    <col min="3334" max="3344" width="12.7109375" bestFit="1" customWidth="1"/>
    <col min="3345" max="3345" width="37.42578125" bestFit="1" customWidth="1"/>
    <col min="3585" max="3585" width="1.42578125" bestFit="1" customWidth="1"/>
    <col min="3586" max="3586" width="9.140625" bestFit="1" customWidth="1"/>
    <col min="3587" max="3587" width="7.85546875" bestFit="1" customWidth="1"/>
    <col min="3588" max="3588" width="18" bestFit="1" customWidth="1"/>
    <col min="3589" max="3589" width="41.42578125" bestFit="1" customWidth="1"/>
    <col min="3590" max="3600" width="12.7109375" bestFit="1" customWidth="1"/>
    <col min="3601" max="3601" width="37.42578125" bestFit="1" customWidth="1"/>
    <col min="3841" max="3841" width="1.42578125" bestFit="1" customWidth="1"/>
    <col min="3842" max="3842" width="9.140625" bestFit="1" customWidth="1"/>
    <col min="3843" max="3843" width="7.85546875" bestFit="1" customWidth="1"/>
    <col min="3844" max="3844" width="18" bestFit="1" customWidth="1"/>
    <col min="3845" max="3845" width="41.42578125" bestFit="1" customWidth="1"/>
    <col min="3846" max="3856" width="12.7109375" bestFit="1" customWidth="1"/>
    <col min="3857" max="3857" width="37.42578125" bestFit="1" customWidth="1"/>
    <col min="4097" max="4097" width="1.42578125" bestFit="1" customWidth="1"/>
    <col min="4098" max="4098" width="9.140625" bestFit="1" customWidth="1"/>
    <col min="4099" max="4099" width="7.85546875" bestFit="1" customWidth="1"/>
    <col min="4100" max="4100" width="18" bestFit="1" customWidth="1"/>
    <col min="4101" max="4101" width="41.42578125" bestFit="1" customWidth="1"/>
    <col min="4102" max="4112" width="12.7109375" bestFit="1" customWidth="1"/>
    <col min="4113" max="4113" width="37.42578125" bestFit="1" customWidth="1"/>
    <col min="4353" max="4353" width="1.42578125" bestFit="1" customWidth="1"/>
    <col min="4354" max="4354" width="9.140625" bestFit="1" customWidth="1"/>
    <col min="4355" max="4355" width="7.85546875" bestFit="1" customWidth="1"/>
    <col min="4356" max="4356" width="18" bestFit="1" customWidth="1"/>
    <col min="4357" max="4357" width="41.42578125" bestFit="1" customWidth="1"/>
    <col min="4358" max="4368" width="12.7109375" bestFit="1" customWidth="1"/>
    <col min="4369" max="4369" width="37.42578125" bestFit="1" customWidth="1"/>
    <col min="4609" max="4609" width="1.42578125" bestFit="1" customWidth="1"/>
    <col min="4610" max="4610" width="9.140625" bestFit="1" customWidth="1"/>
    <col min="4611" max="4611" width="7.85546875" bestFit="1" customWidth="1"/>
    <col min="4612" max="4612" width="18" bestFit="1" customWidth="1"/>
    <col min="4613" max="4613" width="41.42578125" bestFit="1" customWidth="1"/>
    <col min="4614" max="4624" width="12.7109375" bestFit="1" customWidth="1"/>
    <col min="4625" max="4625" width="37.42578125" bestFit="1" customWidth="1"/>
    <col min="4865" max="4865" width="1.42578125" bestFit="1" customWidth="1"/>
    <col min="4866" max="4866" width="9.140625" bestFit="1" customWidth="1"/>
    <col min="4867" max="4867" width="7.85546875" bestFit="1" customWidth="1"/>
    <col min="4868" max="4868" width="18" bestFit="1" customWidth="1"/>
    <col min="4869" max="4869" width="41.42578125" bestFit="1" customWidth="1"/>
    <col min="4870" max="4880" width="12.7109375" bestFit="1" customWidth="1"/>
    <col min="4881" max="4881" width="37.42578125" bestFit="1" customWidth="1"/>
    <col min="5121" max="5121" width="1.42578125" bestFit="1" customWidth="1"/>
    <col min="5122" max="5122" width="9.140625" bestFit="1" customWidth="1"/>
    <col min="5123" max="5123" width="7.85546875" bestFit="1" customWidth="1"/>
    <col min="5124" max="5124" width="18" bestFit="1" customWidth="1"/>
    <col min="5125" max="5125" width="41.42578125" bestFit="1" customWidth="1"/>
    <col min="5126" max="5136" width="12.7109375" bestFit="1" customWidth="1"/>
    <col min="5137" max="5137" width="37.42578125" bestFit="1" customWidth="1"/>
    <col min="5377" max="5377" width="1.42578125" bestFit="1" customWidth="1"/>
    <col min="5378" max="5378" width="9.140625" bestFit="1" customWidth="1"/>
    <col min="5379" max="5379" width="7.85546875" bestFit="1" customWidth="1"/>
    <col min="5380" max="5380" width="18" bestFit="1" customWidth="1"/>
    <col min="5381" max="5381" width="41.42578125" bestFit="1" customWidth="1"/>
    <col min="5382" max="5392" width="12.7109375" bestFit="1" customWidth="1"/>
    <col min="5393" max="5393" width="37.42578125" bestFit="1" customWidth="1"/>
    <col min="5633" max="5633" width="1.42578125" bestFit="1" customWidth="1"/>
    <col min="5634" max="5634" width="9.140625" bestFit="1" customWidth="1"/>
    <col min="5635" max="5635" width="7.85546875" bestFit="1" customWidth="1"/>
    <col min="5636" max="5636" width="18" bestFit="1" customWidth="1"/>
    <col min="5637" max="5637" width="41.42578125" bestFit="1" customWidth="1"/>
    <col min="5638" max="5648" width="12.7109375" bestFit="1" customWidth="1"/>
    <col min="5649" max="5649" width="37.42578125" bestFit="1" customWidth="1"/>
    <col min="5889" max="5889" width="1.42578125" bestFit="1" customWidth="1"/>
    <col min="5890" max="5890" width="9.140625" bestFit="1" customWidth="1"/>
    <col min="5891" max="5891" width="7.85546875" bestFit="1" customWidth="1"/>
    <col min="5892" max="5892" width="18" bestFit="1" customWidth="1"/>
    <col min="5893" max="5893" width="41.42578125" bestFit="1" customWidth="1"/>
    <col min="5894" max="5904" width="12.7109375" bestFit="1" customWidth="1"/>
    <col min="5905" max="5905" width="37.42578125" bestFit="1" customWidth="1"/>
    <col min="6145" max="6145" width="1.42578125" bestFit="1" customWidth="1"/>
    <col min="6146" max="6146" width="9.140625" bestFit="1" customWidth="1"/>
    <col min="6147" max="6147" width="7.85546875" bestFit="1" customWidth="1"/>
    <col min="6148" max="6148" width="18" bestFit="1" customWidth="1"/>
    <col min="6149" max="6149" width="41.42578125" bestFit="1" customWidth="1"/>
    <col min="6150" max="6160" width="12.7109375" bestFit="1" customWidth="1"/>
    <col min="6161" max="6161" width="37.42578125" bestFit="1" customWidth="1"/>
    <col min="6401" max="6401" width="1.42578125" bestFit="1" customWidth="1"/>
    <col min="6402" max="6402" width="9.140625" bestFit="1" customWidth="1"/>
    <col min="6403" max="6403" width="7.85546875" bestFit="1" customWidth="1"/>
    <col min="6404" max="6404" width="18" bestFit="1" customWidth="1"/>
    <col min="6405" max="6405" width="41.42578125" bestFit="1" customWidth="1"/>
    <col min="6406" max="6416" width="12.7109375" bestFit="1" customWidth="1"/>
    <col min="6417" max="6417" width="37.42578125" bestFit="1" customWidth="1"/>
    <col min="6657" max="6657" width="1.42578125" bestFit="1" customWidth="1"/>
    <col min="6658" max="6658" width="9.140625" bestFit="1" customWidth="1"/>
    <col min="6659" max="6659" width="7.85546875" bestFit="1" customWidth="1"/>
    <col min="6660" max="6660" width="18" bestFit="1" customWidth="1"/>
    <col min="6661" max="6661" width="41.42578125" bestFit="1" customWidth="1"/>
    <col min="6662" max="6672" width="12.7109375" bestFit="1" customWidth="1"/>
    <col min="6673" max="6673" width="37.42578125" bestFit="1" customWidth="1"/>
    <col min="6913" max="6913" width="1.42578125" bestFit="1" customWidth="1"/>
    <col min="6914" max="6914" width="9.140625" bestFit="1" customWidth="1"/>
    <col min="6915" max="6915" width="7.85546875" bestFit="1" customWidth="1"/>
    <col min="6916" max="6916" width="18" bestFit="1" customWidth="1"/>
    <col min="6917" max="6917" width="41.42578125" bestFit="1" customWidth="1"/>
    <col min="6918" max="6928" width="12.7109375" bestFit="1" customWidth="1"/>
    <col min="6929" max="6929" width="37.42578125" bestFit="1" customWidth="1"/>
    <col min="7169" max="7169" width="1.42578125" bestFit="1" customWidth="1"/>
    <col min="7170" max="7170" width="9.140625" bestFit="1" customWidth="1"/>
    <col min="7171" max="7171" width="7.85546875" bestFit="1" customWidth="1"/>
    <col min="7172" max="7172" width="18" bestFit="1" customWidth="1"/>
    <col min="7173" max="7173" width="41.42578125" bestFit="1" customWidth="1"/>
    <col min="7174" max="7184" width="12.7109375" bestFit="1" customWidth="1"/>
    <col min="7185" max="7185" width="37.42578125" bestFit="1" customWidth="1"/>
    <col min="7425" max="7425" width="1.42578125" bestFit="1" customWidth="1"/>
    <col min="7426" max="7426" width="9.140625" bestFit="1" customWidth="1"/>
    <col min="7427" max="7427" width="7.85546875" bestFit="1" customWidth="1"/>
    <col min="7428" max="7428" width="18" bestFit="1" customWidth="1"/>
    <col min="7429" max="7429" width="41.42578125" bestFit="1" customWidth="1"/>
    <col min="7430" max="7440" width="12.7109375" bestFit="1" customWidth="1"/>
    <col min="7441" max="7441" width="37.42578125" bestFit="1" customWidth="1"/>
    <col min="7681" max="7681" width="1.42578125" bestFit="1" customWidth="1"/>
    <col min="7682" max="7682" width="9.140625" bestFit="1" customWidth="1"/>
    <col min="7683" max="7683" width="7.85546875" bestFit="1" customWidth="1"/>
    <col min="7684" max="7684" width="18" bestFit="1" customWidth="1"/>
    <col min="7685" max="7685" width="41.42578125" bestFit="1" customWidth="1"/>
    <col min="7686" max="7696" width="12.7109375" bestFit="1" customWidth="1"/>
    <col min="7697" max="7697" width="37.42578125" bestFit="1" customWidth="1"/>
    <col min="7937" max="7937" width="1.42578125" bestFit="1" customWidth="1"/>
    <col min="7938" max="7938" width="9.140625" bestFit="1" customWidth="1"/>
    <col min="7939" max="7939" width="7.85546875" bestFit="1" customWidth="1"/>
    <col min="7940" max="7940" width="18" bestFit="1" customWidth="1"/>
    <col min="7941" max="7941" width="41.42578125" bestFit="1" customWidth="1"/>
    <col min="7942" max="7952" width="12.7109375" bestFit="1" customWidth="1"/>
    <col min="7953" max="7953" width="37.42578125" bestFit="1" customWidth="1"/>
    <col min="8193" max="8193" width="1.42578125" bestFit="1" customWidth="1"/>
    <col min="8194" max="8194" width="9.140625" bestFit="1" customWidth="1"/>
    <col min="8195" max="8195" width="7.85546875" bestFit="1" customWidth="1"/>
    <col min="8196" max="8196" width="18" bestFit="1" customWidth="1"/>
    <col min="8197" max="8197" width="41.42578125" bestFit="1" customWidth="1"/>
    <col min="8198" max="8208" width="12.7109375" bestFit="1" customWidth="1"/>
    <col min="8209" max="8209" width="37.42578125" bestFit="1" customWidth="1"/>
    <col min="8449" max="8449" width="1.42578125" bestFit="1" customWidth="1"/>
    <col min="8450" max="8450" width="9.140625" bestFit="1" customWidth="1"/>
    <col min="8451" max="8451" width="7.85546875" bestFit="1" customWidth="1"/>
    <col min="8452" max="8452" width="18" bestFit="1" customWidth="1"/>
    <col min="8453" max="8453" width="41.42578125" bestFit="1" customWidth="1"/>
    <col min="8454" max="8464" width="12.7109375" bestFit="1" customWidth="1"/>
    <col min="8465" max="8465" width="37.42578125" bestFit="1" customWidth="1"/>
    <col min="8705" max="8705" width="1.42578125" bestFit="1" customWidth="1"/>
    <col min="8706" max="8706" width="9.140625" bestFit="1" customWidth="1"/>
    <col min="8707" max="8707" width="7.85546875" bestFit="1" customWidth="1"/>
    <col min="8708" max="8708" width="18" bestFit="1" customWidth="1"/>
    <col min="8709" max="8709" width="41.42578125" bestFit="1" customWidth="1"/>
    <col min="8710" max="8720" width="12.7109375" bestFit="1" customWidth="1"/>
    <col min="8721" max="8721" width="37.42578125" bestFit="1" customWidth="1"/>
    <col min="8961" max="8961" width="1.42578125" bestFit="1" customWidth="1"/>
    <col min="8962" max="8962" width="9.140625" bestFit="1" customWidth="1"/>
    <col min="8963" max="8963" width="7.85546875" bestFit="1" customWidth="1"/>
    <col min="8964" max="8964" width="18" bestFit="1" customWidth="1"/>
    <col min="8965" max="8965" width="41.42578125" bestFit="1" customWidth="1"/>
    <col min="8966" max="8976" width="12.7109375" bestFit="1" customWidth="1"/>
    <col min="8977" max="8977" width="37.42578125" bestFit="1" customWidth="1"/>
    <col min="9217" max="9217" width="1.42578125" bestFit="1" customWidth="1"/>
    <col min="9218" max="9218" width="9.140625" bestFit="1" customWidth="1"/>
    <col min="9219" max="9219" width="7.85546875" bestFit="1" customWidth="1"/>
    <col min="9220" max="9220" width="18" bestFit="1" customWidth="1"/>
    <col min="9221" max="9221" width="41.42578125" bestFit="1" customWidth="1"/>
    <col min="9222" max="9232" width="12.7109375" bestFit="1" customWidth="1"/>
    <col min="9233" max="9233" width="37.42578125" bestFit="1" customWidth="1"/>
    <col min="9473" max="9473" width="1.42578125" bestFit="1" customWidth="1"/>
    <col min="9474" max="9474" width="9.140625" bestFit="1" customWidth="1"/>
    <col min="9475" max="9475" width="7.85546875" bestFit="1" customWidth="1"/>
    <col min="9476" max="9476" width="18" bestFit="1" customWidth="1"/>
    <col min="9477" max="9477" width="41.42578125" bestFit="1" customWidth="1"/>
    <col min="9478" max="9488" width="12.7109375" bestFit="1" customWidth="1"/>
    <col min="9489" max="9489" width="37.42578125" bestFit="1" customWidth="1"/>
    <col min="9729" max="9729" width="1.42578125" bestFit="1" customWidth="1"/>
    <col min="9730" max="9730" width="9.140625" bestFit="1" customWidth="1"/>
    <col min="9731" max="9731" width="7.85546875" bestFit="1" customWidth="1"/>
    <col min="9732" max="9732" width="18" bestFit="1" customWidth="1"/>
    <col min="9733" max="9733" width="41.42578125" bestFit="1" customWidth="1"/>
    <col min="9734" max="9744" width="12.7109375" bestFit="1" customWidth="1"/>
    <col min="9745" max="9745" width="37.42578125" bestFit="1" customWidth="1"/>
    <col min="9985" max="9985" width="1.42578125" bestFit="1" customWidth="1"/>
    <col min="9986" max="9986" width="9.140625" bestFit="1" customWidth="1"/>
    <col min="9987" max="9987" width="7.85546875" bestFit="1" customWidth="1"/>
    <col min="9988" max="9988" width="18" bestFit="1" customWidth="1"/>
    <col min="9989" max="9989" width="41.42578125" bestFit="1" customWidth="1"/>
    <col min="9990" max="10000" width="12.7109375" bestFit="1" customWidth="1"/>
    <col min="10001" max="10001" width="37.42578125" bestFit="1" customWidth="1"/>
    <col min="10241" max="10241" width="1.42578125" bestFit="1" customWidth="1"/>
    <col min="10242" max="10242" width="9.140625" bestFit="1" customWidth="1"/>
    <col min="10243" max="10243" width="7.85546875" bestFit="1" customWidth="1"/>
    <col min="10244" max="10244" width="18" bestFit="1" customWidth="1"/>
    <col min="10245" max="10245" width="41.42578125" bestFit="1" customWidth="1"/>
    <col min="10246" max="10256" width="12.7109375" bestFit="1" customWidth="1"/>
    <col min="10257" max="10257" width="37.42578125" bestFit="1" customWidth="1"/>
    <col min="10497" max="10497" width="1.42578125" bestFit="1" customWidth="1"/>
    <col min="10498" max="10498" width="9.140625" bestFit="1" customWidth="1"/>
    <col min="10499" max="10499" width="7.85546875" bestFit="1" customWidth="1"/>
    <col min="10500" max="10500" width="18" bestFit="1" customWidth="1"/>
    <col min="10501" max="10501" width="41.42578125" bestFit="1" customWidth="1"/>
    <col min="10502" max="10512" width="12.7109375" bestFit="1" customWidth="1"/>
    <col min="10513" max="10513" width="37.42578125" bestFit="1" customWidth="1"/>
    <col min="10753" max="10753" width="1.42578125" bestFit="1" customWidth="1"/>
    <col min="10754" max="10754" width="9.140625" bestFit="1" customWidth="1"/>
    <col min="10755" max="10755" width="7.85546875" bestFit="1" customWidth="1"/>
    <col min="10756" max="10756" width="18" bestFit="1" customWidth="1"/>
    <col min="10757" max="10757" width="41.42578125" bestFit="1" customWidth="1"/>
    <col min="10758" max="10768" width="12.7109375" bestFit="1" customWidth="1"/>
    <col min="10769" max="10769" width="37.42578125" bestFit="1" customWidth="1"/>
    <col min="11009" max="11009" width="1.42578125" bestFit="1" customWidth="1"/>
    <col min="11010" max="11010" width="9.140625" bestFit="1" customWidth="1"/>
    <col min="11011" max="11011" width="7.85546875" bestFit="1" customWidth="1"/>
    <col min="11012" max="11012" width="18" bestFit="1" customWidth="1"/>
    <col min="11013" max="11013" width="41.42578125" bestFit="1" customWidth="1"/>
    <col min="11014" max="11024" width="12.7109375" bestFit="1" customWidth="1"/>
    <col min="11025" max="11025" width="37.42578125" bestFit="1" customWidth="1"/>
    <col min="11265" max="11265" width="1.42578125" bestFit="1" customWidth="1"/>
    <col min="11266" max="11266" width="9.140625" bestFit="1" customWidth="1"/>
    <col min="11267" max="11267" width="7.85546875" bestFit="1" customWidth="1"/>
    <col min="11268" max="11268" width="18" bestFit="1" customWidth="1"/>
    <col min="11269" max="11269" width="41.42578125" bestFit="1" customWidth="1"/>
    <col min="11270" max="11280" width="12.7109375" bestFit="1" customWidth="1"/>
    <col min="11281" max="11281" width="37.42578125" bestFit="1" customWidth="1"/>
    <col min="11521" max="11521" width="1.42578125" bestFit="1" customWidth="1"/>
    <col min="11522" max="11522" width="9.140625" bestFit="1" customWidth="1"/>
    <col min="11523" max="11523" width="7.85546875" bestFit="1" customWidth="1"/>
    <col min="11524" max="11524" width="18" bestFit="1" customWidth="1"/>
    <col min="11525" max="11525" width="41.42578125" bestFit="1" customWidth="1"/>
    <col min="11526" max="11536" width="12.7109375" bestFit="1" customWidth="1"/>
    <col min="11537" max="11537" width="37.42578125" bestFit="1" customWidth="1"/>
    <col min="11777" max="11777" width="1.42578125" bestFit="1" customWidth="1"/>
    <col min="11778" max="11778" width="9.140625" bestFit="1" customWidth="1"/>
    <col min="11779" max="11779" width="7.85546875" bestFit="1" customWidth="1"/>
    <col min="11780" max="11780" width="18" bestFit="1" customWidth="1"/>
    <col min="11781" max="11781" width="41.42578125" bestFit="1" customWidth="1"/>
    <col min="11782" max="11792" width="12.7109375" bestFit="1" customWidth="1"/>
    <col min="11793" max="11793" width="37.42578125" bestFit="1" customWidth="1"/>
    <col min="12033" max="12033" width="1.42578125" bestFit="1" customWidth="1"/>
    <col min="12034" max="12034" width="9.140625" bestFit="1" customWidth="1"/>
    <col min="12035" max="12035" width="7.85546875" bestFit="1" customWidth="1"/>
    <col min="12036" max="12036" width="18" bestFit="1" customWidth="1"/>
    <col min="12037" max="12037" width="41.42578125" bestFit="1" customWidth="1"/>
    <col min="12038" max="12048" width="12.7109375" bestFit="1" customWidth="1"/>
    <col min="12049" max="12049" width="37.42578125" bestFit="1" customWidth="1"/>
    <col min="12289" max="12289" width="1.42578125" bestFit="1" customWidth="1"/>
    <col min="12290" max="12290" width="9.140625" bestFit="1" customWidth="1"/>
    <col min="12291" max="12291" width="7.85546875" bestFit="1" customWidth="1"/>
    <col min="12292" max="12292" width="18" bestFit="1" customWidth="1"/>
    <col min="12293" max="12293" width="41.42578125" bestFit="1" customWidth="1"/>
    <col min="12294" max="12304" width="12.7109375" bestFit="1" customWidth="1"/>
    <col min="12305" max="12305" width="37.42578125" bestFit="1" customWidth="1"/>
    <col min="12545" max="12545" width="1.42578125" bestFit="1" customWidth="1"/>
    <col min="12546" max="12546" width="9.140625" bestFit="1" customWidth="1"/>
    <col min="12547" max="12547" width="7.85546875" bestFit="1" customWidth="1"/>
    <col min="12548" max="12548" width="18" bestFit="1" customWidth="1"/>
    <col min="12549" max="12549" width="41.42578125" bestFit="1" customWidth="1"/>
    <col min="12550" max="12560" width="12.7109375" bestFit="1" customWidth="1"/>
    <col min="12561" max="12561" width="37.42578125" bestFit="1" customWidth="1"/>
    <col min="12801" max="12801" width="1.42578125" bestFit="1" customWidth="1"/>
    <col min="12802" max="12802" width="9.140625" bestFit="1" customWidth="1"/>
    <col min="12803" max="12803" width="7.85546875" bestFit="1" customWidth="1"/>
    <col min="12804" max="12804" width="18" bestFit="1" customWidth="1"/>
    <col min="12805" max="12805" width="41.42578125" bestFit="1" customWidth="1"/>
    <col min="12806" max="12816" width="12.7109375" bestFit="1" customWidth="1"/>
    <col min="12817" max="12817" width="37.42578125" bestFit="1" customWidth="1"/>
    <col min="13057" max="13057" width="1.42578125" bestFit="1" customWidth="1"/>
    <col min="13058" max="13058" width="9.140625" bestFit="1" customWidth="1"/>
    <col min="13059" max="13059" width="7.85546875" bestFit="1" customWidth="1"/>
    <col min="13060" max="13060" width="18" bestFit="1" customWidth="1"/>
    <col min="13061" max="13061" width="41.42578125" bestFit="1" customWidth="1"/>
    <col min="13062" max="13072" width="12.7109375" bestFit="1" customWidth="1"/>
    <col min="13073" max="13073" width="37.42578125" bestFit="1" customWidth="1"/>
    <col min="13313" max="13313" width="1.42578125" bestFit="1" customWidth="1"/>
    <col min="13314" max="13314" width="9.140625" bestFit="1" customWidth="1"/>
    <col min="13315" max="13315" width="7.85546875" bestFit="1" customWidth="1"/>
    <col min="13316" max="13316" width="18" bestFit="1" customWidth="1"/>
    <col min="13317" max="13317" width="41.42578125" bestFit="1" customWidth="1"/>
    <col min="13318" max="13328" width="12.7109375" bestFit="1" customWidth="1"/>
    <col min="13329" max="13329" width="37.42578125" bestFit="1" customWidth="1"/>
    <col min="13569" max="13569" width="1.42578125" bestFit="1" customWidth="1"/>
    <col min="13570" max="13570" width="9.140625" bestFit="1" customWidth="1"/>
    <col min="13571" max="13571" width="7.85546875" bestFit="1" customWidth="1"/>
    <col min="13572" max="13572" width="18" bestFit="1" customWidth="1"/>
    <col min="13573" max="13573" width="41.42578125" bestFit="1" customWidth="1"/>
    <col min="13574" max="13584" width="12.7109375" bestFit="1" customWidth="1"/>
    <col min="13585" max="13585" width="37.42578125" bestFit="1" customWidth="1"/>
    <col min="13825" max="13825" width="1.42578125" bestFit="1" customWidth="1"/>
    <col min="13826" max="13826" width="9.140625" bestFit="1" customWidth="1"/>
    <col min="13827" max="13827" width="7.85546875" bestFit="1" customWidth="1"/>
    <col min="13828" max="13828" width="18" bestFit="1" customWidth="1"/>
    <col min="13829" max="13829" width="41.42578125" bestFit="1" customWidth="1"/>
    <col min="13830" max="13840" width="12.7109375" bestFit="1" customWidth="1"/>
    <col min="13841" max="13841" width="37.42578125" bestFit="1" customWidth="1"/>
    <col min="14081" max="14081" width="1.42578125" bestFit="1" customWidth="1"/>
    <col min="14082" max="14082" width="9.140625" bestFit="1" customWidth="1"/>
    <col min="14083" max="14083" width="7.85546875" bestFit="1" customWidth="1"/>
    <col min="14084" max="14084" width="18" bestFit="1" customWidth="1"/>
    <col min="14085" max="14085" width="41.42578125" bestFit="1" customWidth="1"/>
    <col min="14086" max="14096" width="12.7109375" bestFit="1" customWidth="1"/>
    <col min="14097" max="14097" width="37.42578125" bestFit="1" customWidth="1"/>
    <col min="14337" max="14337" width="1.42578125" bestFit="1" customWidth="1"/>
    <col min="14338" max="14338" width="9.140625" bestFit="1" customWidth="1"/>
    <col min="14339" max="14339" width="7.85546875" bestFit="1" customWidth="1"/>
    <col min="14340" max="14340" width="18" bestFit="1" customWidth="1"/>
    <col min="14341" max="14341" width="41.42578125" bestFit="1" customWidth="1"/>
    <col min="14342" max="14352" width="12.7109375" bestFit="1" customWidth="1"/>
    <col min="14353" max="14353" width="37.42578125" bestFit="1" customWidth="1"/>
    <col min="14593" max="14593" width="1.42578125" bestFit="1" customWidth="1"/>
    <col min="14594" max="14594" width="9.140625" bestFit="1" customWidth="1"/>
    <col min="14595" max="14595" width="7.85546875" bestFit="1" customWidth="1"/>
    <col min="14596" max="14596" width="18" bestFit="1" customWidth="1"/>
    <col min="14597" max="14597" width="41.42578125" bestFit="1" customWidth="1"/>
    <col min="14598" max="14608" width="12.7109375" bestFit="1" customWidth="1"/>
    <col min="14609" max="14609" width="37.42578125" bestFit="1" customWidth="1"/>
    <col min="14849" max="14849" width="1.42578125" bestFit="1" customWidth="1"/>
    <col min="14850" max="14850" width="9.140625" bestFit="1" customWidth="1"/>
    <col min="14851" max="14851" width="7.85546875" bestFit="1" customWidth="1"/>
    <col min="14852" max="14852" width="18" bestFit="1" customWidth="1"/>
    <col min="14853" max="14853" width="41.42578125" bestFit="1" customWidth="1"/>
    <col min="14854" max="14864" width="12.7109375" bestFit="1" customWidth="1"/>
    <col min="14865" max="14865" width="37.42578125" bestFit="1" customWidth="1"/>
    <col min="15105" max="15105" width="1.42578125" bestFit="1" customWidth="1"/>
    <col min="15106" max="15106" width="9.140625" bestFit="1" customWidth="1"/>
    <col min="15107" max="15107" width="7.85546875" bestFit="1" customWidth="1"/>
    <col min="15108" max="15108" width="18" bestFit="1" customWidth="1"/>
    <col min="15109" max="15109" width="41.42578125" bestFit="1" customWidth="1"/>
    <col min="15110" max="15120" width="12.7109375" bestFit="1" customWidth="1"/>
    <col min="15121" max="15121" width="37.42578125" bestFit="1" customWidth="1"/>
    <col min="15361" max="15361" width="1.42578125" bestFit="1" customWidth="1"/>
    <col min="15362" max="15362" width="9.140625" bestFit="1" customWidth="1"/>
    <col min="15363" max="15363" width="7.85546875" bestFit="1" customWidth="1"/>
    <col min="15364" max="15364" width="18" bestFit="1" customWidth="1"/>
    <col min="15365" max="15365" width="41.42578125" bestFit="1" customWidth="1"/>
    <col min="15366" max="15376" width="12.7109375" bestFit="1" customWidth="1"/>
    <col min="15377" max="15377" width="37.42578125" bestFit="1" customWidth="1"/>
    <col min="15617" max="15617" width="1.42578125" bestFit="1" customWidth="1"/>
    <col min="15618" max="15618" width="9.140625" bestFit="1" customWidth="1"/>
    <col min="15619" max="15619" width="7.85546875" bestFit="1" customWidth="1"/>
    <col min="15620" max="15620" width="18" bestFit="1" customWidth="1"/>
    <col min="15621" max="15621" width="41.42578125" bestFit="1" customWidth="1"/>
    <col min="15622" max="15632" width="12.7109375" bestFit="1" customWidth="1"/>
    <col min="15633" max="15633" width="37.42578125" bestFit="1" customWidth="1"/>
    <col min="15873" max="15873" width="1.42578125" bestFit="1" customWidth="1"/>
    <col min="15874" max="15874" width="9.140625" bestFit="1" customWidth="1"/>
    <col min="15875" max="15875" width="7.85546875" bestFit="1" customWidth="1"/>
    <col min="15876" max="15876" width="18" bestFit="1" customWidth="1"/>
    <col min="15877" max="15877" width="41.42578125" bestFit="1" customWidth="1"/>
    <col min="15878" max="15888" width="12.7109375" bestFit="1" customWidth="1"/>
    <col min="15889" max="15889" width="37.42578125" bestFit="1" customWidth="1"/>
    <col min="16129" max="16129" width="1.42578125" bestFit="1" customWidth="1"/>
    <col min="16130" max="16130" width="9.140625" bestFit="1" customWidth="1"/>
    <col min="16131" max="16131" width="7.85546875" bestFit="1" customWidth="1"/>
    <col min="16132" max="16132" width="18" bestFit="1" customWidth="1"/>
    <col min="16133" max="16133" width="41.42578125" bestFit="1" customWidth="1"/>
    <col min="16134" max="16144" width="12.7109375" bestFit="1" customWidth="1"/>
    <col min="16145" max="16145" width="37.42578125" bestFit="1" customWidth="1"/>
  </cols>
  <sheetData>
    <row r="1" spans="1:18" ht="34.5" customHeight="1">
      <c r="A1" s="239" t="s">
        <v>368</v>
      </c>
      <c r="B1" s="240" t="s">
        <v>6</v>
      </c>
      <c r="C1" s="240" t="s">
        <v>6</v>
      </c>
      <c r="D1" s="240" t="s">
        <v>6</v>
      </c>
      <c r="E1" s="842" t="s">
        <v>385</v>
      </c>
      <c r="F1" s="842"/>
      <c r="G1" s="241" t="s">
        <v>6</v>
      </c>
      <c r="H1" s="241" t="s">
        <v>6</v>
      </c>
      <c r="I1" s="241" t="s">
        <v>6</v>
      </c>
      <c r="J1" s="241" t="s">
        <v>6</v>
      </c>
      <c r="K1" s="241" t="s">
        <v>6</v>
      </c>
      <c r="L1" s="241" t="s">
        <v>6</v>
      </c>
      <c r="M1" s="241" t="s">
        <v>6</v>
      </c>
      <c r="N1" s="241" t="s">
        <v>6</v>
      </c>
      <c r="O1" s="241" t="s">
        <v>6</v>
      </c>
      <c r="P1" s="241" t="s">
        <v>6</v>
      </c>
      <c r="Q1" s="241" t="s">
        <v>6</v>
      </c>
    </row>
    <row r="2" spans="1:18" ht="19.5" customHeight="1">
      <c r="A2" s="242" t="s">
        <v>6</v>
      </c>
      <c r="B2" s="843" t="s">
        <v>369</v>
      </c>
      <c r="C2" s="843" t="s">
        <v>6</v>
      </c>
      <c r="D2" s="843" t="s">
        <v>6</v>
      </c>
      <c r="E2" s="843" t="s">
        <v>6</v>
      </c>
      <c r="F2" s="843" t="s">
        <v>6</v>
      </c>
      <c r="G2" s="843" t="s">
        <v>6</v>
      </c>
      <c r="H2" s="843" t="s">
        <v>6</v>
      </c>
      <c r="I2" s="843" t="s">
        <v>6</v>
      </c>
      <c r="J2" s="843" t="s">
        <v>6</v>
      </c>
      <c r="K2" s="843" t="s">
        <v>6</v>
      </c>
      <c r="L2" s="843" t="s">
        <v>6</v>
      </c>
      <c r="M2" s="843" t="s">
        <v>6</v>
      </c>
      <c r="N2" s="843" t="s">
        <v>6</v>
      </c>
      <c r="O2" s="843" t="s">
        <v>6</v>
      </c>
      <c r="P2" s="843" t="s">
        <v>6</v>
      </c>
      <c r="Q2" s="843" t="s">
        <v>6</v>
      </c>
    </row>
    <row r="3" spans="1:18" ht="16.5" customHeight="1">
      <c r="A3" s="242" t="s">
        <v>6</v>
      </c>
      <c r="B3" s="844" t="s">
        <v>241</v>
      </c>
      <c r="C3" s="844" t="s">
        <v>6</v>
      </c>
      <c r="D3" s="243">
        <v>2018</v>
      </c>
      <c r="E3" s="245" t="s">
        <v>6</v>
      </c>
      <c r="F3" s="246" t="s">
        <v>6</v>
      </c>
      <c r="G3" s="246" t="s">
        <v>6</v>
      </c>
      <c r="H3" s="246" t="s">
        <v>6</v>
      </c>
      <c r="I3" s="246" t="s">
        <v>6</v>
      </c>
      <c r="J3" s="246" t="s">
        <v>6</v>
      </c>
      <c r="K3" s="246" t="s">
        <v>6</v>
      </c>
      <c r="L3" s="246" t="s">
        <v>6</v>
      </c>
      <c r="M3" s="246" t="s">
        <v>6</v>
      </c>
      <c r="N3" s="246" t="s">
        <v>6</v>
      </c>
      <c r="O3" s="246" t="s">
        <v>6</v>
      </c>
      <c r="P3" s="246" t="s">
        <v>6</v>
      </c>
      <c r="Q3" s="246" t="s">
        <v>6</v>
      </c>
    </row>
    <row r="4" spans="1:18" ht="15.75" customHeight="1">
      <c r="A4" s="242" t="s">
        <v>6</v>
      </c>
      <c r="B4" s="844"/>
      <c r="C4" s="844"/>
      <c r="D4" s="844"/>
      <c r="E4" s="844"/>
      <c r="F4" s="844"/>
      <c r="G4" s="245" t="s">
        <v>6</v>
      </c>
      <c r="H4" s="245" t="s">
        <v>6</v>
      </c>
      <c r="I4" s="245" t="s">
        <v>6</v>
      </c>
      <c r="J4" s="245" t="s">
        <v>6</v>
      </c>
      <c r="K4" s="245" t="s">
        <v>6</v>
      </c>
      <c r="L4" s="245" t="s">
        <v>6</v>
      </c>
      <c r="M4" s="245" t="s">
        <v>6</v>
      </c>
      <c r="N4" s="245" t="s">
        <v>6</v>
      </c>
      <c r="O4" s="245" t="s">
        <v>6</v>
      </c>
      <c r="P4" s="245" t="s">
        <v>6</v>
      </c>
      <c r="Q4" s="245" t="s">
        <v>6</v>
      </c>
    </row>
    <row r="5" spans="1:18" ht="15.75">
      <c r="A5" s="242" t="s">
        <v>6</v>
      </c>
      <c r="B5" s="247" t="s">
        <v>6</v>
      </c>
      <c r="C5" s="247" t="s">
        <v>6</v>
      </c>
      <c r="D5" s="240" t="s">
        <v>6</v>
      </c>
      <c r="E5" s="241" t="s">
        <v>6</v>
      </c>
      <c r="F5" s="241" t="s">
        <v>6</v>
      </c>
      <c r="G5" s="241" t="s">
        <v>6</v>
      </c>
      <c r="H5" s="241" t="s">
        <v>6</v>
      </c>
      <c r="I5" s="241" t="s">
        <v>6</v>
      </c>
      <c r="J5" s="241" t="s">
        <v>6</v>
      </c>
      <c r="K5" s="241" t="s">
        <v>6</v>
      </c>
      <c r="L5" s="845" t="s">
        <v>370</v>
      </c>
      <c r="M5" s="845" t="s">
        <v>6</v>
      </c>
      <c r="N5" s="244" t="s">
        <v>6</v>
      </c>
      <c r="O5" s="244" t="s">
        <v>6</v>
      </c>
      <c r="P5" s="244" t="s">
        <v>6</v>
      </c>
      <c r="Q5" s="244" t="s">
        <v>6</v>
      </c>
    </row>
    <row r="6" spans="1:18" ht="15.75">
      <c r="A6" s="242" t="s">
        <v>6</v>
      </c>
      <c r="B6" s="240" t="s">
        <v>6</v>
      </c>
      <c r="C6" s="240" t="s">
        <v>6</v>
      </c>
      <c r="D6" s="240" t="s">
        <v>6</v>
      </c>
      <c r="E6" s="241" t="s">
        <v>6</v>
      </c>
      <c r="F6" s="241" t="s">
        <v>6</v>
      </c>
      <c r="G6" s="241" t="s">
        <v>6</v>
      </c>
      <c r="H6" s="241" t="s">
        <v>6</v>
      </c>
      <c r="I6" s="241" t="s">
        <v>6</v>
      </c>
      <c r="J6" s="241" t="s">
        <v>6</v>
      </c>
      <c r="K6" s="241" t="s">
        <v>6</v>
      </c>
      <c r="L6" s="241" t="s">
        <v>6</v>
      </c>
      <c r="M6" s="241" t="s">
        <v>6</v>
      </c>
      <c r="N6" s="241" t="s">
        <v>6</v>
      </c>
      <c r="O6" s="241" t="s">
        <v>6</v>
      </c>
      <c r="P6" s="241" t="s">
        <v>6</v>
      </c>
      <c r="Q6" s="241" t="s">
        <v>6</v>
      </c>
    </row>
    <row r="7" spans="1:18" s="454" customFormat="1" ht="14.25">
      <c r="A7" s="452" t="s">
        <v>6</v>
      </c>
      <c r="B7" s="453" t="s">
        <v>6</v>
      </c>
      <c r="C7" s="453" t="s">
        <v>6</v>
      </c>
      <c r="D7" s="453" t="s">
        <v>6</v>
      </c>
      <c r="E7" s="846" t="s">
        <v>371</v>
      </c>
      <c r="F7" s="846">
        <v>2017</v>
      </c>
      <c r="G7" s="846" t="s">
        <v>6</v>
      </c>
      <c r="H7" s="846">
        <v>2018</v>
      </c>
      <c r="I7" s="846" t="s">
        <v>6</v>
      </c>
      <c r="J7" s="846" t="s">
        <v>6</v>
      </c>
      <c r="K7" s="543">
        <v>2019</v>
      </c>
      <c r="L7" s="543">
        <v>2020</v>
      </c>
      <c r="M7" s="543">
        <v>2021</v>
      </c>
      <c r="N7" s="544" t="s">
        <v>6</v>
      </c>
      <c r="O7" s="544" t="s">
        <v>6</v>
      </c>
      <c r="P7" s="545" t="s">
        <v>6</v>
      </c>
      <c r="Q7" s="545" t="s">
        <v>6</v>
      </c>
      <c r="R7" s="89"/>
    </row>
    <row r="8" spans="1:18" s="454" customFormat="1" ht="38.25">
      <c r="A8" s="452" t="s">
        <v>6</v>
      </c>
      <c r="B8" s="453" t="s">
        <v>6</v>
      </c>
      <c r="C8" s="453" t="s">
        <v>6</v>
      </c>
      <c r="D8" s="453" t="s">
        <v>6</v>
      </c>
      <c r="E8" s="846" t="s">
        <v>6</v>
      </c>
      <c r="F8" s="546" t="s">
        <v>372</v>
      </c>
      <c r="G8" s="546" t="s">
        <v>373</v>
      </c>
      <c r="H8" s="546" t="s">
        <v>372</v>
      </c>
      <c r="I8" s="547" t="s">
        <v>374</v>
      </c>
      <c r="J8" s="546" t="s">
        <v>375</v>
      </c>
      <c r="K8" s="546" t="s">
        <v>345</v>
      </c>
      <c r="L8" s="546" t="s">
        <v>346</v>
      </c>
      <c r="M8" s="546" t="s">
        <v>346</v>
      </c>
      <c r="N8" s="548" t="s">
        <v>6</v>
      </c>
      <c r="O8" s="548" t="s">
        <v>6</v>
      </c>
      <c r="P8" s="545" t="s">
        <v>6</v>
      </c>
      <c r="Q8" s="545" t="s">
        <v>6</v>
      </c>
      <c r="R8" s="89"/>
    </row>
    <row r="9" spans="1:18" s="454" customFormat="1" ht="14.25">
      <c r="A9" s="452" t="s">
        <v>6</v>
      </c>
      <c r="B9" s="453" t="s">
        <v>6</v>
      </c>
      <c r="C9" s="453" t="s">
        <v>6</v>
      </c>
      <c r="D9" s="453" t="s">
        <v>6</v>
      </c>
      <c r="E9" s="846" t="s">
        <v>6</v>
      </c>
      <c r="F9" s="549"/>
      <c r="G9" s="549"/>
      <c r="H9" s="549"/>
      <c r="I9" s="549">
        <v>0</v>
      </c>
      <c r="J9" s="549"/>
      <c r="K9" s="549"/>
      <c r="L9" s="549"/>
      <c r="M9" s="549"/>
      <c r="N9" s="550" t="s">
        <v>6</v>
      </c>
      <c r="O9" s="550" t="s">
        <v>6</v>
      </c>
      <c r="P9" s="545" t="s">
        <v>6</v>
      </c>
      <c r="Q9" s="545" t="s">
        <v>6</v>
      </c>
      <c r="R9" s="89"/>
    </row>
    <row r="10" spans="1:18" s="454" customFormat="1" ht="15" thickBot="1">
      <c r="A10" s="452" t="s">
        <v>6</v>
      </c>
      <c r="B10" s="453" t="s">
        <v>6</v>
      </c>
      <c r="C10" s="453" t="s">
        <v>6</v>
      </c>
      <c r="D10" s="453" t="s">
        <v>6</v>
      </c>
      <c r="E10" s="545" t="s">
        <v>6</v>
      </c>
      <c r="F10" s="545" t="s">
        <v>6</v>
      </c>
      <c r="G10" s="545" t="s">
        <v>6</v>
      </c>
      <c r="H10" s="545" t="s">
        <v>6</v>
      </c>
      <c r="I10" s="545" t="s">
        <v>6</v>
      </c>
      <c r="J10" s="545" t="s">
        <v>6</v>
      </c>
      <c r="K10" s="545" t="s">
        <v>6</v>
      </c>
      <c r="L10" s="545" t="s">
        <v>6</v>
      </c>
      <c r="M10" s="545" t="s">
        <v>6</v>
      </c>
      <c r="N10" s="545" t="s">
        <v>6</v>
      </c>
      <c r="O10" s="545" t="s">
        <v>6</v>
      </c>
      <c r="P10" s="545" t="s">
        <v>6</v>
      </c>
      <c r="Q10" s="545" t="s">
        <v>6</v>
      </c>
      <c r="R10" s="89"/>
    </row>
    <row r="11" spans="1:18" s="454" customFormat="1" ht="15" thickBot="1">
      <c r="A11" s="452" t="s">
        <v>6</v>
      </c>
      <c r="B11" s="830" t="s">
        <v>376</v>
      </c>
      <c r="C11" s="833" t="s">
        <v>377</v>
      </c>
      <c r="D11" s="834" t="s">
        <v>6</v>
      </c>
      <c r="E11" s="839" t="s">
        <v>378</v>
      </c>
      <c r="F11" s="854">
        <v>2017</v>
      </c>
      <c r="G11" s="854" t="s">
        <v>6</v>
      </c>
      <c r="H11" s="854" t="s">
        <v>379</v>
      </c>
      <c r="I11" s="854" t="s">
        <v>6</v>
      </c>
      <c r="J11" s="854" t="s">
        <v>6</v>
      </c>
      <c r="K11" s="854" t="s">
        <v>6</v>
      </c>
      <c r="L11" s="854" t="s">
        <v>6</v>
      </c>
      <c r="M11" s="854" t="s">
        <v>6</v>
      </c>
      <c r="N11" s="854" t="s">
        <v>6</v>
      </c>
      <c r="O11" s="854" t="s">
        <v>6</v>
      </c>
      <c r="P11" s="854" t="s">
        <v>6</v>
      </c>
      <c r="Q11" s="847" t="s">
        <v>101</v>
      </c>
      <c r="R11" s="89"/>
    </row>
    <row r="12" spans="1:18" s="454" customFormat="1" ht="15" thickBot="1">
      <c r="A12" s="452" t="s">
        <v>6</v>
      </c>
      <c r="B12" s="831" t="s">
        <v>6</v>
      </c>
      <c r="C12" s="835" t="s">
        <v>6</v>
      </c>
      <c r="D12" s="836" t="s">
        <v>6</v>
      </c>
      <c r="E12" s="840" t="s">
        <v>6</v>
      </c>
      <c r="F12" s="850" t="s">
        <v>380</v>
      </c>
      <c r="G12" s="850" t="s">
        <v>381</v>
      </c>
      <c r="H12" s="855" t="s">
        <v>382</v>
      </c>
      <c r="I12" s="857">
        <v>2018</v>
      </c>
      <c r="J12" s="858" t="s">
        <v>6</v>
      </c>
      <c r="K12" s="852">
        <v>2019</v>
      </c>
      <c r="L12" s="853" t="s">
        <v>6</v>
      </c>
      <c r="M12" s="852">
        <v>2021</v>
      </c>
      <c r="N12" s="853" t="s">
        <v>6</v>
      </c>
      <c r="O12" s="852">
        <v>2021</v>
      </c>
      <c r="P12" s="853" t="s">
        <v>6</v>
      </c>
      <c r="Q12" s="848" t="s">
        <v>6</v>
      </c>
      <c r="R12" s="89"/>
    </row>
    <row r="13" spans="1:18" s="454" customFormat="1" ht="26.25" thickBot="1">
      <c r="A13" s="452" t="s">
        <v>6</v>
      </c>
      <c r="B13" s="832" t="s">
        <v>6</v>
      </c>
      <c r="C13" s="837" t="s">
        <v>6</v>
      </c>
      <c r="D13" s="838" t="s">
        <v>6</v>
      </c>
      <c r="E13" s="841" t="s">
        <v>6</v>
      </c>
      <c r="F13" s="851" t="s">
        <v>6</v>
      </c>
      <c r="G13" s="851" t="s">
        <v>6</v>
      </c>
      <c r="H13" s="856" t="s">
        <v>6</v>
      </c>
      <c r="I13" s="551" t="s">
        <v>383</v>
      </c>
      <c r="J13" s="551" t="s">
        <v>384</v>
      </c>
      <c r="K13" s="551" t="s">
        <v>383</v>
      </c>
      <c r="L13" s="551" t="s">
        <v>384</v>
      </c>
      <c r="M13" s="551" t="s">
        <v>383</v>
      </c>
      <c r="N13" s="551" t="s">
        <v>384</v>
      </c>
      <c r="O13" s="551" t="s">
        <v>383</v>
      </c>
      <c r="P13" s="551" t="s">
        <v>384</v>
      </c>
      <c r="Q13" s="849" t="s">
        <v>6</v>
      </c>
      <c r="R13" s="89"/>
    </row>
    <row r="14" spans="1:18" s="454" customFormat="1" ht="14.25" hidden="1">
      <c r="A14" s="452" t="s">
        <v>6</v>
      </c>
      <c r="B14" s="455" t="s">
        <v>6</v>
      </c>
      <c r="C14" s="456" t="s">
        <v>6</v>
      </c>
      <c r="D14" s="457" t="s">
        <v>6</v>
      </c>
      <c r="E14" s="552" t="s">
        <v>6</v>
      </c>
      <c r="F14" s="248" t="s">
        <v>6</v>
      </c>
      <c r="G14" s="249" t="s">
        <v>6</v>
      </c>
      <c r="H14" s="250" t="s">
        <v>6</v>
      </c>
      <c r="I14" s="553" t="s">
        <v>6</v>
      </c>
      <c r="J14" s="554" t="s">
        <v>6</v>
      </c>
      <c r="K14" s="554" t="s">
        <v>6</v>
      </c>
      <c r="L14" s="553" t="s">
        <v>6</v>
      </c>
      <c r="M14" s="554" t="s">
        <v>6</v>
      </c>
      <c r="N14" s="554" t="s">
        <v>6</v>
      </c>
      <c r="O14" s="555" t="s">
        <v>6</v>
      </c>
      <c r="P14" s="555" t="s">
        <v>6</v>
      </c>
      <c r="Q14" s="556" t="s">
        <v>6</v>
      </c>
      <c r="R14" s="89"/>
    </row>
    <row r="15" spans="1:18" s="454" customFormat="1" ht="13.5" customHeight="1">
      <c r="A15" s="452" t="s">
        <v>6</v>
      </c>
      <c r="B15" s="458">
        <v>1</v>
      </c>
      <c r="C15" s="827"/>
      <c r="D15" s="828"/>
      <c r="E15" s="557" t="s">
        <v>6</v>
      </c>
      <c r="F15" s="558">
        <v>0</v>
      </c>
      <c r="G15" s="558">
        <v>0</v>
      </c>
      <c r="H15" s="559"/>
      <c r="I15" s="559"/>
      <c r="J15" s="559"/>
      <c r="K15" s="559"/>
      <c r="L15" s="559"/>
      <c r="M15" s="559"/>
      <c r="N15" s="559"/>
      <c r="O15" s="559"/>
      <c r="P15" s="559"/>
      <c r="Q15" s="560" t="s">
        <v>6</v>
      </c>
      <c r="R15" s="89"/>
    </row>
    <row r="16" spans="1:18" s="454" customFormat="1" ht="13.5" customHeight="1">
      <c r="B16" s="458">
        <v>2</v>
      </c>
      <c r="C16" s="827"/>
      <c r="D16" s="828"/>
      <c r="E16" s="557" t="s">
        <v>6</v>
      </c>
      <c r="F16" s="558">
        <v>0</v>
      </c>
      <c r="G16" s="558">
        <v>0</v>
      </c>
      <c r="H16" s="559"/>
      <c r="I16" s="559"/>
      <c r="J16" s="559"/>
      <c r="K16" s="559"/>
      <c r="L16" s="559"/>
      <c r="M16" s="559"/>
      <c r="N16" s="559"/>
      <c r="O16" s="559"/>
      <c r="P16" s="559"/>
      <c r="Q16" s="560" t="s">
        <v>6</v>
      </c>
      <c r="R16" s="89"/>
    </row>
    <row r="17" spans="2:18" s="454" customFormat="1" ht="13.5" customHeight="1">
      <c r="B17" s="829" t="s">
        <v>141</v>
      </c>
      <c r="C17" s="829"/>
      <c r="D17" s="829"/>
      <c r="E17" s="557" t="s">
        <v>6</v>
      </c>
      <c r="F17" s="558">
        <v>0</v>
      </c>
      <c r="G17" s="558">
        <v>0</v>
      </c>
      <c r="H17" s="559"/>
      <c r="I17" s="559"/>
      <c r="J17" s="559"/>
      <c r="K17" s="559"/>
      <c r="L17" s="559"/>
      <c r="M17" s="559"/>
      <c r="N17" s="559"/>
      <c r="O17" s="559"/>
      <c r="P17" s="559"/>
      <c r="Q17" s="560" t="s">
        <v>6</v>
      </c>
      <c r="R17" s="89"/>
    </row>
    <row r="18" spans="2:18">
      <c r="E18" s="89"/>
      <c r="F18" s="89"/>
      <c r="G18" s="89"/>
      <c r="H18" s="89"/>
      <c r="I18" s="89"/>
      <c r="J18" s="89"/>
      <c r="K18" s="89"/>
      <c r="L18" s="89"/>
      <c r="M18" s="89"/>
      <c r="N18" s="89"/>
      <c r="O18" s="89"/>
      <c r="P18" s="89"/>
      <c r="Q18" s="89"/>
      <c r="R18" s="89"/>
    </row>
    <row r="19" spans="2:18">
      <c r="E19" s="89"/>
      <c r="F19" s="89"/>
      <c r="G19" s="89"/>
      <c r="H19" s="89"/>
      <c r="I19" s="89"/>
      <c r="J19" s="89"/>
      <c r="K19" s="89"/>
      <c r="L19" s="89"/>
      <c r="M19" s="89"/>
      <c r="N19" s="89"/>
      <c r="O19" s="89"/>
      <c r="P19" s="89"/>
      <c r="Q19" s="89"/>
      <c r="R19" s="89"/>
    </row>
    <row r="20" spans="2:18">
      <c r="E20" s="89"/>
      <c r="F20" s="89"/>
      <c r="G20" s="89"/>
      <c r="H20" s="89"/>
      <c r="I20" s="89"/>
      <c r="J20" s="89"/>
      <c r="K20" s="89"/>
      <c r="L20" s="89"/>
      <c r="M20" s="89"/>
      <c r="N20" s="89"/>
      <c r="O20" s="89"/>
      <c r="P20" s="89"/>
      <c r="Q20" s="89"/>
      <c r="R20" s="89"/>
    </row>
  </sheetData>
  <mergeCells count="25">
    <mergeCell ref="L5:M5"/>
    <mergeCell ref="E7:E9"/>
    <mergeCell ref="F7:G7"/>
    <mergeCell ref="H7:J7"/>
    <mergeCell ref="Q11:Q13"/>
    <mergeCell ref="F12:F13"/>
    <mergeCell ref="G12:G13"/>
    <mergeCell ref="K12:L12"/>
    <mergeCell ref="M12:N12"/>
    <mergeCell ref="O12:P12"/>
    <mergeCell ref="F11:G11"/>
    <mergeCell ref="H11:P11"/>
    <mergeCell ref="H12:H13"/>
    <mergeCell ref="I12:J12"/>
    <mergeCell ref="E1:F1"/>
    <mergeCell ref="B2:Q2"/>
    <mergeCell ref="B3:C3"/>
    <mergeCell ref="B4:C4"/>
    <mergeCell ref="D4:F4"/>
    <mergeCell ref="C16:D16"/>
    <mergeCell ref="B17:D17"/>
    <mergeCell ref="B11:B13"/>
    <mergeCell ref="C11:D13"/>
    <mergeCell ref="E11:E13"/>
    <mergeCell ref="C15:D1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E10" sqref="E10"/>
    </sheetView>
  </sheetViews>
  <sheetFormatPr defaultRowHeight="12.75"/>
  <cols>
    <col min="1" max="1" width="9.140625" style="88"/>
    <col min="2" max="2" width="31.42578125" style="88" customWidth="1"/>
    <col min="3" max="3" width="19.42578125" style="88" bestFit="1" customWidth="1"/>
    <col min="4" max="4" width="37" style="88" customWidth="1"/>
    <col min="5" max="5" width="14.85546875" style="88" customWidth="1"/>
    <col min="6" max="6" width="14.28515625" style="88" customWidth="1"/>
    <col min="7" max="7" width="32.5703125" style="88" customWidth="1"/>
    <col min="8" max="8" width="31.5703125" style="88" customWidth="1"/>
    <col min="9" max="9" width="3.5703125" style="88" customWidth="1"/>
    <col min="10" max="10" width="4" style="88" customWidth="1"/>
    <col min="11" max="258" width="9.140625" style="88"/>
    <col min="259" max="259" width="14" style="88" customWidth="1"/>
    <col min="260" max="260" width="37" style="88" customWidth="1"/>
    <col min="261" max="261" width="14.85546875" style="88" customWidth="1"/>
    <col min="262" max="262" width="14.28515625" style="88" customWidth="1"/>
    <col min="263" max="263" width="32.5703125" style="88" customWidth="1"/>
    <col min="264" max="264" width="31.5703125" style="88" customWidth="1"/>
    <col min="265" max="265" width="3.5703125" style="88" customWidth="1"/>
    <col min="266" max="266" width="4" style="88" customWidth="1"/>
    <col min="267" max="514" width="9.140625" style="88"/>
    <col min="515" max="515" width="14" style="88" customWidth="1"/>
    <col min="516" max="516" width="37" style="88" customWidth="1"/>
    <col min="517" max="517" width="14.85546875" style="88" customWidth="1"/>
    <col min="518" max="518" width="14.28515625" style="88" customWidth="1"/>
    <col min="519" max="519" width="32.5703125" style="88" customWidth="1"/>
    <col min="520" max="520" width="31.5703125" style="88" customWidth="1"/>
    <col min="521" max="521" width="3.5703125" style="88" customWidth="1"/>
    <col min="522" max="522" width="4" style="88" customWidth="1"/>
    <col min="523" max="770" width="9.140625" style="88"/>
    <col min="771" max="771" width="14" style="88" customWidth="1"/>
    <col min="772" max="772" width="37" style="88" customWidth="1"/>
    <col min="773" max="773" width="14.85546875" style="88" customWidth="1"/>
    <col min="774" max="774" width="14.28515625" style="88" customWidth="1"/>
    <col min="775" max="775" width="32.5703125" style="88" customWidth="1"/>
    <col min="776" max="776" width="31.5703125" style="88" customWidth="1"/>
    <col min="777" max="777" width="3.5703125" style="88" customWidth="1"/>
    <col min="778" max="778" width="4" style="88" customWidth="1"/>
    <col min="779" max="1026" width="9.140625" style="88"/>
    <col min="1027" max="1027" width="14" style="88" customWidth="1"/>
    <col min="1028" max="1028" width="37" style="88" customWidth="1"/>
    <col min="1029" max="1029" width="14.85546875" style="88" customWidth="1"/>
    <col min="1030" max="1030" width="14.28515625" style="88" customWidth="1"/>
    <col min="1031" max="1031" width="32.5703125" style="88" customWidth="1"/>
    <col min="1032" max="1032" width="31.5703125" style="88" customWidth="1"/>
    <col min="1033" max="1033" width="3.5703125" style="88" customWidth="1"/>
    <col min="1034" max="1034" width="4" style="88" customWidth="1"/>
    <col min="1035" max="1282" width="9.140625" style="88"/>
    <col min="1283" max="1283" width="14" style="88" customWidth="1"/>
    <col min="1284" max="1284" width="37" style="88" customWidth="1"/>
    <col min="1285" max="1285" width="14.85546875" style="88" customWidth="1"/>
    <col min="1286" max="1286" width="14.28515625" style="88" customWidth="1"/>
    <col min="1287" max="1287" width="32.5703125" style="88" customWidth="1"/>
    <col min="1288" max="1288" width="31.5703125" style="88" customWidth="1"/>
    <col min="1289" max="1289" width="3.5703125" style="88" customWidth="1"/>
    <col min="1290" max="1290" width="4" style="88" customWidth="1"/>
    <col min="1291" max="1538" width="9.140625" style="88"/>
    <col min="1539" max="1539" width="14" style="88" customWidth="1"/>
    <col min="1540" max="1540" width="37" style="88" customWidth="1"/>
    <col min="1541" max="1541" width="14.85546875" style="88" customWidth="1"/>
    <col min="1542" max="1542" width="14.28515625" style="88" customWidth="1"/>
    <col min="1543" max="1543" width="32.5703125" style="88" customWidth="1"/>
    <col min="1544" max="1544" width="31.5703125" style="88" customWidth="1"/>
    <col min="1545" max="1545" width="3.5703125" style="88" customWidth="1"/>
    <col min="1546" max="1546" width="4" style="88" customWidth="1"/>
    <col min="1547" max="1794" width="9.140625" style="88"/>
    <col min="1795" max="1795" width="14" style="88" customWidth="1"/>
    <col min="1796" max="1796" width="37" style="88" customWidth="1"/>
    <col min="1797" max="1797" width="14.85546875" style="88" customWidth="1"/>
    <col min="1798" max="1798" width="14.28515625" style="88" customWidth="1"/>
    <col min="1799" max="1799" width="32.5703125" style="88" customWidth="1"/>
    <col min="1800" max="1800" width="31.5703125" style="88" customWidth="1"/>
    <col min="1801" max="1801" width="3.5703125" style="88" customWidth="1"/>
    <col min="1802" max="1802" width="4" style="88" customWidth="1"/>
    <col min="1803" max="2050" width="9.140625" style="88"/>
    <col min="2051" max="2051" width="14" style="88" customWidth="1"/>
    <col min="2052" max="2052" width="37" style="88" customWidth="1"/>
    <col min="2053" max="2053" width="14.85546875" style="88" customWidth="1"/>
    <col min="2054" max="2054" width="14.28515625" style="88" customWidth="1"/>
    <col min="2055" max="2055" width="32.5703125" style="88" customWidth="1"/>
    <col min="2056" max="2056" width="31.5703125" style="88" customWidth="1"/>
    <col min="2057" max="2057" width="3.5703125" style="88" customWidth="1"/>
    <col min="2058" max="2058" width="4" style="88" customWidth="1"/>
    <col min="2059" max="2306" width="9.140625" style="88"/>
    <col min="2307" max="2307" width="14" style="88" customWidth="1"/>
    <col min="2308" max="2308" width="37" style="88" customWidth="1"/>
    <col min="2309" max="2309" width="14.85546875" style="88" customWidth="1"/>
    <col min="2310" max="2310" width="14.28515625" style="88" customWidth="1"/>
    <col min="2311" max="2311" width="32.5703125" style="88" customWidth="1"/>
    <col min="2312" max="2312" width="31.5703125" style="88" customWidth="1"/>
    <col min="2313" max="2313" width="3.5703125" style="88" customWidth="1"/>
    <col min="2314" max="2314" width="4" style="88" customWidth="1"/>
    <col min="2315" max="2562" width="9.140625" style="88"/>
    <col min="2563" max="2563" width="14" style="88" customWidth="1"/>
    <col min="2564" max="2564" width="37" style="88" customWidth="1"/>
    <col min="2565" max="2565" width="14.85546875" style="88" customWidth="1"/>
    <col min="2566" max="2566" width="14.28515625" style="88" customWidth="1"/>
    <col min="2567" max="2567" width="32.5703125" style="88" customWidth="1"/>
    <col min="2568" max="2568" width="31.5703125" style="88" customWidth="1"/>
    <col min="2569" max="2569" width="3.5703125" style="88" customWidth="1"/>
    <col min="2570" max="2570" width="4" style="88" customWidth="1"/>
    <col min="2571" max="2818" width="9.140625" style="88"/>
    <col min="2819" max="2819" width="14" style="88" customWidth="1"/>
    <col min="2820" max="2820" width="37" style="88" customWidth="1"/>
    <col min="2821" max="2821" width="14.85546875" style="88" customWidth="1"/>
    <col min="2822" max="2822" width="14.28515625" style="88" customWidth="1"/>
    <col min="2823" max="2823" width="32.5703125" style="88" customWidth="1"/>
    <col min="2824" max="2824" width="31.5703125" style="88" customWidth="1"/>
    <col min="2825" max="2825" width="3.5703125" style="88" customWidth="1"/>
    <col min="2826" max="2826" width="4" style="88" customWidth="1"/>
    <col min="2827" max="3074" width="9.140625" style="88"/>
    <col min="3075" max="3075" width="14" style="88" customWidth="1"/>
    <col min="3076" max="3076" width="37" style="88" customWidth="1"/>
    <col min="3077" max="3077" width="14.85546875" style="88" customWidth="1"/>
    <col min="3078" max="3078" width="14.28515625" style="88" customWidth="1"/>
    <col min="3079" max="3079" width="32.5703125" style="88" customWidth="1"/>
    <col min="3080" max="3080" width="31.5703125" style="88" customWidth="1"/>
    <col min="3081" max="3081" width="3.5703125" style="88" customWidth="1"/>
    <col min="3082" max="3082" width="4" style="88" customWidth="1"/>
    <col min="3083" max="3330" width="9.140625" style="88"/>
    <col min="3331" max="3331" width="14" style="88" customWidth="1"/>
    <col min="3332" max="3332" width="37" style="88" customWidth="1"/>
    <col min="3333" max="3333" width="14.85546875" style="88" customWidth="1"/>
    <col min="3334" max="3334" width="14.28515625" style="88" customWidth="1"/>
    <col min="3335" max="3335" width="32.5703125" style="88" customWidth="1"/>
    <col min="3336" max="3336" width="31.5703125" style="88" customWidth="1"/>
    <col min="3337" max="3337" width="3.5703125" style="88" customWidth="1"/>
    <col min="3338" max="3338" width="4" style="88" customWidth="1"/>
    <col min="3339" max="3586" width="9.140625" style="88"/>
    <col min="3587" max="3587" width="14" style="88" customWidth="1"/>
    <col min="3588" max="3588" width="37" style="88" customWidth="1"/>
    <col min="3589" max="3589" width="14.85546875" style="88" customWidth="1"/>
    <col min="3590" max="3590" width="14.28515625" style="88" customWidth="1"/>
    <col min="3591" max="3591" width="32.5703125" style="88" customWidth="1"/>
    <col min="3592" max="3592" width="31.5703125" style="88" customWidth="1"/>
    <col min="3593" max="3593" width="3.5703125" style="88" customWidth="1"/>
    <col min="3594" max="3594" width="4" style="88" customWidth="1"/>
    <col min="3595" max="3842" width="9.140625" style="88"/>
    <col min="3843" max="3843" width="14" style="88" customWidth="1"/>
    <col min="3844" max="3844" width="37" style="88" customWidth="1"/>
    <col min="3845" max="3845" width="14.85546875" style="88" customWidth="1"/>
    <col min="3846" max="3846" width="14.28515625" style="88" customWidth="1"/>
    <col min="3847" max="3847" width="32.5703125" style="88" customWidth="1"/>
    <col min="3848" max="3848" width="31.5703125" style="88" customWidth="1"/>
    <col min="3849" max="3849" width="3.5703125" style="88" customWidth="1"/>
    <col min="3850" max="3850" width="4" style="88" customWidth="1"/>
    <col min="3851" max="4098" width="9.140625" style="88"/>
    <col min="4099" max="4099" width="14" style="88" customWidth="1"/>
    <col min="4100" max="4100" width="37" style="88" customWidth="1"/>
    <col min="4101" max="4101" width="14.85546875" style="88" customWidth="1"/>
    <col min="4102" max="4102" width="14.28515625" style="88" customWidth="1"/>
    <col min="4103" max="4103" width="32.5703125" style="88" customWidth="1"/>
    <col min="4104" max="4104" width="31.5703125" style="88" customWidth="1"/>
    <col min="4105" max="4105" width="3.5703125" style="88" customWidth="1"/>
    <col min="4106" max="4106" width="4" style="88" customWidth="1"/>
    <col min="4107" max="4354" width="9.140625" style="88"/>
    <col min="4355" max="4355" width="14" style="88" customWidth="1"/>
    <col min="4356" max="4356" width="37" style="88" customWidth="1"/>
    <col min="4357" max="4357" width="14.85546875" style="88" customWidth="1"/>
    <col min="4358" max="4358" width="14.28515625" style="88" customWidth="1"/>
    <col min="4359" max="4359" width="32.5703125" style="88" customWidth="1"/>
    <col min="4360" max="4360" width="31.5703125" style="88" customWidth="1"/>
    <col min="4361" max="4361" width="3.5703125" style="88" customWidth="1"/>
    <col min="4362" max="4362" width="4" style="88" customWidth="1"/>
    <col min="4363" max="4610" width="9.140625" style="88"/>
    <col min="4611" max="4611" width="14" style="88" customWidth="1"/>
    <col min="4612" max="4612" width="37" style="88" customWidth="1"/>
    <col min="4613" max="4613" width="14.85546875" style="88" customWidth="1"/>
    <col min="4614" max="4614" width="14.28515625" style="88" customWidth="1"/>
    <col min="4615" max="4615" width="32.5703125" style="88" customWidth="1"/>
    <col min="4616" max="4616" width="31.5703125" style="88" customWidth="1"/>
    <col min="4617" max="4617" width="3.5703125" style="88" customWidth="1"/>
    <col min="4618" max="4618" width="4" style="88" customWidth="1"/>
    <col min="4619" max="4866" width="9.140625" style="88"/>
    <col min="4867" max="4867" width="14" style="88" customWidth="1"/>
    <col min="4868" max="4868" width="37" style="88" customWidth="1"/>
    <col min="4869" max="4869" width="14.85546875" style="88" customWidth="1"/>
    <col min="4870" max="4870" width="14.28515625" style="88" customWidth="1"/>
    <col min="4871" max="4871" width="32.5703125" style="88" customWidth="1"/>
    <col min="4872" max="4872" width="31.5703125" style="88" customWidth="1"/>
    <col min="4873" max="4873" width="3.5703125" style="88" customWidth="1"/>
    <col min="4874" max="4874" width="4" style="88" customWidth="1"/>
    <col min="4875" max="5122" width="9.140625" style="88"/>
    <col min="5123" max="5123" width="14" style="88" customWidth="1"/>
    <col min="5124" max="5124" width="37" style="88" customWidth="1"/>
    <col min="5125" max="5125" width="14.85546875" style="88" customWidth="1"/>
    <col min="5126" max="5126" width="14.28515625" style="88" customWidth="1"/>
    <col min="5127" max="5127" width="32.5703125" style="88" customWidth="1"/>
    <col min="5128" max="5128" width="31.5703125" style="88" customWidth="1"/>
    <col min="5129" max="5129" width="3.5703125" style="88" customWidth="1"/>
    <col min="5130" max="5130" width="4" style="88" customWidth="1"/>
    <col min="5131" max="5378" width="9.140625" style="88"/>
    <col min="5379" max="5379" width="14" style="88" customWidth="1"/>
    <col min="5380" max="5380" width="37" style="88" customWidth="1"/>
    <col min="5381" max="5381" width="14.85546875" style="88" customWidth="1"/>
    <col min="5382" max="5382" width="14.28515625" style="88" customWidth="1"/>
    <col min="5383" max="5383" width="32.5703125" style="88" customWidth="1"/>
    <col min="5384" max="5384" width="31.5703125" style="88" customWidth="1"/>
    <col min="5385" max="5385" width="3.5703125" style="88" customWidth="1"/>
    <col min="5386" max="5386" width="4" style="88" customWidth="1"/>
    <col min="5387" max="5634" width="9.140625" style="88"/>
    <col min="5635" max="5635" width="14" style="88" customWidth="1"/>
    <col min="5636" max="5636" width="37" style="88" customWidth="1"/>
    <col min="5637" max="5637" width="14.85546875" style="88" customWidth="1"/>
    <col min="5638" max="5638" width="14.28515625" style="88" customWidth="1"/>
    <col min="5639" max="5639" width="32.5703125" style="88" customWidth="1"/>
    <col min="5640" max="5640" width="31.5703125" style="88" customWidth="1"/>
    <col min="5641" max="5641" width="3.5703125" style="88" customWidth="1"/>
    <col min="5642" max="5642" width="4" style="88" customWidth="1"/>
    <col min="5643" max="5890" width="9.140625" style="88"/>
    <col min="5891" max="5891" width="14" style="88" customWidth="1"/>
    <col min="5892" max="5892" width="37" style="88" customWidth="1"/>
    <col min="5893" max="5893" width="14.85546875" style="88" customWidth="1"/>
    <col min="5894" max="5894" width="14.28515625" style="88" customWidth="1"/>
    <col min="5895" max="5895" width="32.5703125" style="88" customWidth="1"/>
    <col min="5896" max="5896" width="31.5703125" style="88" customWidth="1"/>
    <col min="5897" max="5897" width="3.5703125" style="88" customWidth="1"/>
    <col min="5898" max="5898" width="4" style="88" customWidth="1"/>
    <col min="5899" max="6146" width="9.140625" style="88"/>
    <col min="6147" max="6147" width="14" style="88" customWidth="1"/>
    <col min="6148" max="6148" width="37" style="88" customWidth="1"/>
    <col min="6149" max="6149" width="14.85546875" style="88" customWidth="1"/>
    <col min="6150" max="6150" width="14.28515625" style="88" customWidth="1"/>
    <col min="6151" max="6151" width="32.5703125" style="88" customWidth="1"/>
    <col min="6152" max="6152" width="31.5703125" style="88" customWidth="1"/>
    <col min="6153" max="6153" width="3.5703125" style="88" customWidth="1"/>
    <col min="6154" max="6154" width="4" style="88" customWidth="1"/>
    <col min="6155" max="6402" width="9.140625" style="88"/>
    <col min="6403" max="6403" width="14" style="88" customWidth="1"/>
    <col min="6404" max="6404" width="37" style="88" customWidth="1"/>
    <col min="6405" max="6405" width="14.85546875" style="88" customWidth="1"/>
    <col min="6406" max="6406" width="14.28515625" style="88" customWidth="1"/>
    <col min="6407" max="6407" width="32.5703125" style="88" customWidth="1"/>
    <col min="6408" max="6408" width="31.5703125" style="88" customWidth="1"/>
    <col min="6409" max="6409" width="3.5703125" style="88" customWidth="1"/>
    <col min="6410" max="6410" width="4" style="88" customWidth="1"/>
    <col min="6411" max="6658" width="9.140625" style="88"/>
    <col min="6659" max="6659" width="14" style="88" customWidth="1"/>
    <col min="6660" max="6660" width="37" style="88" customWidth="1"/>
    <col min="6661" max="6661" width="14.85546875" style="88" customWidth="1"/>
    <col min="6662" max="6662" width="14.28515625" style="88" customWidth="1"/>
    <col min="6663" max="6663" width="32.5703125" style="88" customWidth="1"/>
    <col min="6664" max="6664" width="31.5703125" style="88" customWidth="1"/>
    <col min="6665" max="6665" width="3.5703125" style="88" customWidth="1"/>
    <col min="6666" max="6666" width="4" style="88" customWidth="1"/>
    <col min="6667" max="6914" width="9.140625" style="88"/>
    <col min="6915" max="6915" width="14" style="88" customWidth="1"/>
    <col min="6916" max="6916" width="37" style="88" customWidth="1"/>
    <col min="6917" max="6917" width="14.85546875" style="88" customWidth="1"/>
    <col min="6918" max="6918" width="14.28515625" style="88" customWidth="1"/>
    <col min="6919" max="6919" width="32.5703125" style="88" customWidth="1"/>
    <col min="6920" max="6920" width="31.5703125" style="88" customWidth="1"/>
    <col min="6921" max="6921" width="3.5703125" style="88" customWidth="1"/>
    <col min="6922" max="6922" width="4" style="88" customWidth="1"/>
    <col min="6923" max="7170" width="9.140625" style="88"/>
    <col min="7171" max="7171" width="14" style="88" customWidth="1"/>
    <col min="7172" max="7172" width="37" style="88" customWidth="1"/>
    <col min="7173" max="7173" width="14.85546875" style="88" customWidth="1"/>
    <col min="7174" max="7174" width="14.28515625" style="88" customWidth="1"/>
    <col min="7175" max="7175" width="32.5703125" style="88" customWidth="1"/>
    <col min="7176" max="7176" width="31.5703125" style="88" customWidth="1"/>
    <col min="7177" max="7177" width="3.5703125" style="88" customWidth="1"/>
    <col min="7178" max="7178" width="4" style="88" customWidth="1"/>
    <col min="7179" max="7426" width="9.140625" style="88"/>
    <col min="7427" max="7427" width="14" style="88" customWidth="1"/>
    <col min="7428" max="7428" width="37" style="88" customWidth="1"/>
    <col min="7429" max="7429" width="14.85546875" style="88" customWidth="1"/>
    <col min="7430" max="7430" width="14.28515625" style="88" customWidth="1"/>
    <col min="7431" max="7431" width="32.5703125" style="88" customWidth="1"/>
    <col min="7432" max="7432" width="31.5703125" style="88" customWidth="1"/>
    <col min="7433" max="7433" width="3.5703125" style="88" customWidth="1"/>
    <col min="7434" max="7434" width="4" style="88" customWidth="1"/>
    <col min="7435" max="7682" width="9.140625" style="88"/>
    <col min="7683" max="7683" width="14" style="88" customWidth="1"/>
    <col min="7684" max="7684" width="37" style="88" customWidth="1"/>
    <col min="7685" max="7685" width="14.85546875" style="88" customWidth="1"/>
    <col min="7686" max="7686" width="14.28515625" style="88" customWidth="1"/>
    <col min="7687" max="7687" width="32.5703125" style="88" customWidth="1"/>
    <col min="7688" max="7688" width="31.5703125" style="88" customWidth="1"/>
    <col min="7689" max="7689" width="3.5703125" style="88" customWidth="1"/>
    <col min="7690" max="7690" width="4" style="88" customWidth="1"/>
    <col min="7691" max="7938" width="9.140625" style="88"/>
    <col min="7939" max="7939" width="14" style="88" customWidth="1"/>
    <col min="7940" max="7940" width="37" style="88" customWidth="1"/>
    <col min="7941" max="7941" width="14.85546875" style="88" customWidth="1"/>
    <col min="7942" max="7942" width="14.28515625" style="88" customWidth="1"/>
    <col min="7943" max="7943" width="32.5703125" style="88" customWidth="1"/>
    <col min="7944" max="7944" width="31.5703125" style="88" customWidth="1"/>
    <col min="7945" max="7945" width="3.5703125" style="88" customWidth="1"/>
    <col min="7946" max="7946" width="4" style="88" customWidth="1"/>
    <col min="7947" max="8194" width="9.140625" style="88"/>
    <col min="8195" max="8195" width="14" style="88" customWidth="1"/>
    <col min="8196" max="8196" width="37" style="88" customWidth="1"/>
    <col min="8197" max="8197" width="14.85546875" style="88" customWidth="1"/>
    <col min="8198" max="8198" width="14.28515625" style="88" customWidth="1"/>
    <col min="8199" max="8199" width="32.5703125" style="88" customWidth="1"/>
    <col min="8200" max="8200" width="31.5703125" style="88" customWidth="1"/>
    <col min="8201" max="8201" width="3.5703125" style="88" customWidth="1"/>
    <col min="8202" max="8202" width="4" style="88" customWidth="1"/>
    <col min="8203" max="8450" width="9.140625" style="88"/>
    <col min="8451" max="8451" width="14" style="88" customWidth="1"/>
    <col min="8452" max="8452" width="37" style="88" customWidth="1"/>
    <col min="8453" max="8453" width="14.85546875" style="88" customWidth="1"/>
    <col min="8454" max="8454" width="14.28515625" style="88" customWidth="1"/>
    <col min="8455" max="8455" width="32.5703125" style="88" customWidth="1"/>
    <col min="8456" max="8456" width="31.5703125" style="88" customWidth="1"/>
    <col min="8457" max="8457" width="3.5703125" style="88" customWidth="1"/>
    <col min="8458" max="8458" width="4" style="88" customWidth="1"/>
    <col min="8459" max="8706" width="9.140625" style="88"/>
    <col min="8707" max="8707" width="14" style="88" customWidth="1"/>
    <col min="8708" max="8708" width="37" style="88" customWidth="1"/>
    <col min="8709" max="8709" width="14.85546875" style="88" customWidth="1"/>
    <col min="8710" max="8710" width="14.28515625" style="88" customWidth="1"/>
    <col min="8711" max="8711" width="32.5703125" style="88" customWidth="1"/>
    <col min="8712" max="8712" width="31.5703125" style="88" customWidth="1"/>
    <col min="8713" max="8713" width="3.5703125" style="88" customWidth="1"/>
    <col min="8714" max="8714" width="4" style="88" customWidth="1"/>
    <col min="8715" max="8962" width="9.140625" style="88"/>
    <col min="8963" max="8963" width="14" style="88" customWidth="1"/>
    <col min="8964" max="8964" width="37" style="88" customWidth="1"/>
    <col min="8965" max="8965" width="14.85546875" style="88" customWidth="1"/>
    <col min="8966" max="8966" width="14.28515625" style="88" customWidth="1"/>
    <col min="8967" max="8967" width="32.5703125" style="88" customWidth="1"/>
    <col min="8968" max="8968" width="31.5703125" style="88" customWidth="1"/>
    <col min="8969" max="8969" width="3.5703125" style="88" customWidth="1"/>
    <col min="8970" max="8970" width="4" style="88" customWidth="1"/>
    <col min="8971" max="9218" width="9.140625" style="88"/>
    <col min="9219" max="9219" width="14" style="88" customWidth="1"/>
    <col min="9220" max="9220" width="37" style="88" customWidth="1"/>
    <col min="9221" max="9221" width="14.85546875" style="88" customWidth="1"/>
    <col min="9222" max="9222" width="14.28515625" style="88" customWidth="1"/>
    <col min="9223" max="9223" width="32.5703125" style="88" customWidth="1"/>
    <col min="9224" max="9224" width="31.5703125" style="88" customWidth="1"/>
    <col min="9225" max="9225" width="3.5703125" style="88" customWidth="1"/>
    <col min="9226" max="9226" width="4" style="88" customWidth="1"/>
    <col min="9227" max="9474" width="9.140625" style="88"/>
    <col min="9475" max="9475" width="14" style="88" customWidth="1"/>
    <col min="9476" max="9476" width="37" style="88" customWidth="1"/>
    <col min="9477" max="9477" width="14.85546875" style="88" customWidth="1"/>
    <col min="9478" max="9478" width="14.28515625" style="88" customWidth="1"/>
    <col min="9479" max="9479" width="32.5703125" style="88" customWidth="1"/>
    <col min="9480" max="9480" width="31.5703125" style="88" customWidth="1"/>
    <col min="9481" max="9481" width="3.5703125" style="88" customWidth="1"/>
    <col min="9482" max="9482" width="4" style="88" customWidth="1"/>
    <col min="9483" max="9730" width="9.140625" style="88"/>
    <col min="9731" max="9731" width="14" style="88" customWidth="1"/>
    <col min="9732" max="9732" width="37" style="88" customWidth="1"/>
    <col min="9733" max="9733" width="14.85546875" style="88" customWidth="1"/>
    <col min="9734" max="9734" width="14.28515625" style="88" customWidth="1"/>
    <col min="9735" max="9735" width="32.5703125" style="88" customWidth="1"/>
    <col min="9736" max="9736" width="31.5703125" style="88" customWidth="1"/>
    <col min="9737" max="9737" width="3.5703125" style="88" customWidth="1"/>
    <col min="9738" max="9738" width="4" style="88" customWidth="1"/>
    <col min="9739" max="9986" width="9.140625" style="88"/>
    <col min="9987" max="9987" width="14" style="88" customWidth="1"/>
    <col min="9988" max="9988" width="37" style="88" customWidth="1"/>
    <col min="9989" max="9989" width="14.85546875" style="88" customWidth="1"/>
    <col min="9990" max="9990" width="14.28515625" style="88" customWidth="1"/>
    <col min="9991" max="9991" width="32.5703125" style="88" customWidth="1"/>
    <col min="9992" max="9992" width="31.5703125" style="88" customWidth="1"/>
    <col min="9993" max="9993" width="3.5703125" style="88" customWidth="1"/>
    <col min="9994" max="9994" width="4" style="88" customWidth="1"/>
    <col min="9995" max="10242" width="9.140625" style="88"/>
    <col min="10243" max="10243" width="14" style="88" customWidth="1"/>
    <col min="10244" max="10244" width="37" style="88" customWidth="1"/>
    <col min="10245" max="10245" width="14.85546875" style="88" customWidth="1"/>
    <col min="10246" max="10246" width="14.28515625" style="88" customWidth="1"/>
    <col min="10247" max="10247" width="32.5703125" style="88" customWidth="1"/>
    <col min="10248" max="10248" width="31.5703125" style="88" customWidth="1"/>
    <col min="10249" max="10249" width="3.5703125" style="88" customWidth="1"/>
    <col min="10250" max="10250" width="4" style="88" customWidth="1"/>
    <col min="10251" max="10498" width="9.140625" style="88"/>
    <col min="10499" max="10499" width="14" style="88" customWidth="1"/>
    <col min="10500" max="10500" width="37" style="88" customWidth="1"/>
    <col min="10501" max="10501" width="14.85546875" style="88" customWidth="1"/>
    <col min="10502" max="10502" width="14.28515625" style="88" customWidth="1"/>
    <col min="10503" max="10503" width="32.5703125" style="88" customWidth="1"/>
    <col min="10504" max="10504" width="31.5703125" style="88" customWidth="1"/>
    <col min="10505" max="10505" width="3.5703125" style="88" customWidth="1"/>
    <col min="10506" max="10506" width="4" style="88" customWidth="1"/>
    <col min="10507" max="10754" width="9.140625" style="88"/>
    <col min="10755" max="10755" width="14" style="88" customWidth="1"/>
    <col min="10756" max="10756" width="37" style="88" customWidth="1"/>
    <col min="10757" max="10757" width="14.85546875" style="88" customWidth="1"/>
    <col min="10758" max="10758" width="14.28515625" style="88" customWidth="1"/>
    <col min="10759" max="10759" width="32.5703125" style="88" customWidth="1"/>
    <col min="10760" max="10760" width="31.5703125" style="88" customWidth="1"/>
    <col min="10761" max="10761" width="3.5703125" style="88" customWidth="1"/>
    <col min="10762" max="10762" width="4" style="88" customWidth="1"/>
    <col min="10763" max="11010" width="9.140625" style="88"/>
    <col min="11011" max="11011" width="14" style="88" customWidth="1"/>
    <col min="11012" max="11012" width="37" style="88" customWidth="1"/>
    <col min="11013" max="11013" width="14.85546875" style="88" customWidth="1"/>
    <col min="11014" max="11014" width="14.28515625" style="88" customWidth="1"/>
    <col min="11015" max="11015" width="32.5703125" style="88" customWidth="1"/>
    <col min="11016" max="11016" width="31.5703125" style="88" customWidth="1"/>
    <col min="11017" max="11017" width="3.5703125" style="88" customWidth="1"/>
    <col min="11018" max="11018" width="4" style="88" customWidth="1"/>
    <col min="11019" max="11266" width="9.140625" style="88"/>
    <col min="11267" max="11267" width="14" style="88" customWidth="1"/>
    <col min="11268" max="11268" width="37" style="88" customWidth="1"/>
    <col min="11269" max="11269" width="14.85546875" style="88" customWidth="1"/>
    <col min="11270" max="11270" width="14.28515625" style="88" customWidth="1"/>
    <col min="11271" max="11271" width="32.5703125" style="88" customWidth="1"/>
    <col min="11272" max="11272" width="31.5703125" style="88" customWidth="1"/>
    <col min="11273" max="11273" width="3.5703125" style="88" customWidth="1"/>
    <col min="11274" max="11274" width="4" style="88" customWidth="1"/>
    <col min="11275" max="11522" width="9.140625" style="88"/>
    <col min="11523" max="11523" width="14" style="88" customWidth="1"/>
    <col min="11524" max="11524" width="37" style="88" customWidth="1"/>
    <col min="11525" max="11525" width="14.85546875" style="88" customWidth="1"/>
    <col min="11526" max="11526" width="14.28515625" style="88" customWidth="1"/>
    <col min="11527" max="11527" width="32.5703125" style="88" customWidth="1"/>
    <col min="11528" max="11528" width="31.5703125" style="88" customWidth="1"/>
    <col min="11529" max="11529" width="3.5703125" style="88" customWidth="1"/>
    <col min="11530" max="11530" width="4" style="88" customWidth="1"/>
    <col min="11531" max="11778" width="9.140625" style="88"/>
    <col min="11779" max="11779" width="14" style="88" customWidth="1"/>
    <col min="11780" max="11780" width="37" style="88" customWidth="1"/>
    <col min="11781" max="11781" width="14.85546875" style="88" customWidth="1"/>
    <col min="11782" max="11782" width="14.28515625" style="88" customWidth="1"/>
    <col min="11783" max="11783" width="32.5703125" style="88" customWidth="1"/>
    <col min="11784" max="11784" width="31.5703125" style="88" customWidth="1"/>
    <col min="11785" max="11785" width="3.5703125" style="88" customWidth="1"/>
    <col min="11786" max="11786" width="4" style="88" customWidth="1"/>
    <col min="11787" max="12034" width="9.140625" style="88"/>
    <col min="12035" max="12035" width="14" style="88" customWidth="1"/>
    <col min="12036" max="12036" width="37" style="88" customWidth="1"/>
    <col min="12037" max="12037" width="14.85546875" style="88" customWidth="1"/>
    <col min="12038" max="12038" width="14.28515625" style="88" customWidth="1"/>
    <col min="12039" max="12039" width="32.5703125" style="88" customWidth="1"/>
    <col min="12040" max="12040" width="31.5703125" style="88" customWidth="1"/>
    <col min="12041" max="12041" width="3.5703125" style="88" customWidth="1"/>
    <col min="12042" max="12042" width="4" style="88" customWidth="1"/>
    <col min="12043" max="12290" width="9.140625" style="88"/>
    <col min="12291" max="12291" width="14" style="88" customWidth="1"/>
    <col min="12292" max="12292" width="37" style="88" customWidth="1"/>
    <col min="12293" max="12293" width="14.85546875" style="88" customWidth="1"/>
    <col min="12294" max="12294" width="14.28515625" style="88" customWidth="1"/>
    <col min="12295" max="12295" width="32.5703125" style="88" customWidth="1"/>
    <col min="12296" max="12296" width="31.5703125" style="88" customWidth="1"/>
    <col min="12297" max="12297" width="3.5703125" style="88" customWidth="1"/>
    <col min="12298" max="12298" width="4" style="88" customWidth="1"/>
    <col min="12299" max="12546" width="9.140625" style="88"/>
    <col min="12547" max="12547" width="14" style="88" customWidth="1"/>
    <col min="12548" max="12548" width="37" style="88" customWidth="1"/>
    <col min="12549" max="12549" width="14.85546875" style="88" customWidth="1"/>
    <col min="12550" max="12550" width="14.28515625" style="88" customWidth="1"/>
    <col min="12551" max="12551" width="32.5703125" style="88" customWidth="1"/>
    <col min="12552" max="12552" width="31.5703125" style="88" customWidth="1"/>
    <col min="12553" max="12553" width="3.5703125" style="88" customWidth="1"/>
    <col min="12554" max="12554" width="4" style="88" customWidth="1"/>
    <col min="12555" max="12802" width="9.140625" style="88"/>
    <col min="12803" max="12803" width="14" style="88" customWidth="1"/>
    <col min="12804" max="12804" width="37" style="88" customWidth="1"/>
    <col min="12805" max="12805" width="14.85546875" style="88" customWidth="1"/>
    <col min="12806" max="12806" width="14.28515625" style="88" customWidth="1"/>
    <col min="12807" max="12807" width="32.5703125" style="88" customWidth="1"/>
    <col min="12808" max="12808" width="31.5703125" style="88" customWidth="1"/>
    <col min="12809" max="12809" width="3.5703125" style="88" customWidth="1"/>
    <col min="12810" max="12810" width="4" style="88" customWidth="1"/>
    <col min="12811" max="13058" width="9.140625" style="88"/>
    <col min="13059" max="13059" width="14" style="88" customWidth="1"/>
    <col min="13060" max="13060" width="37" style="88" customWidth="1"/>
    <col min="13061" max="13061" width="14.85546875" style="88" customWidth="1"/>
    <col min="13062" max="13062" width="14.28515625" style="88" customWidth="1"/>
    <col min="13063" max="13063" width="32.5703125" style="88" customWidth="1"/>
    <col min="13064" max="13064" width="31.5703125" style="88" customWidth="1"/>
    <col min="13065" max="13065" width="3.5703125" style="88" customWidth="1"/>
    <col min="13066" max="13066" width="4" style="88" customWidth="1"/>
    <col min="13067" max="13314" width="9.140625" style="88"/>
    <col min="13315" max="13315" width="14" style="88" customWidth="1"/>
    <col min="13316" max="13316" width="37" style="88" customWidth="1"/>
    <col min="13317" max="13317" width="14.85546875" style="88" customWidth="1"/>
    <col min="13318" max="13318" width="14.28515625" style="88" customWidth="1"/>
    <col min="13319" max="13319" width="32.5703125" style="88" customWidth="1"/>
    <col min="13320" max="13320" width="31.5703125" style="88" customWidth="1"/>
    <col min="13321" max="13321" width="3.5703125" style="88" customWidth="1"/>
    <col min="13322" max="13322" width="4" style="88" customWidth="1"/>
    <col min="13323" max="13570" width="9.140625" style="88"/>
    <col min="13571" max="13571" width="14" style="88" customWidth="1"/>
    <col min="13572" max="13572" width="37" style="88" customWidth="1"/>
    <col min="13573" max="13573" width="14.85546875" style="88" customWidth="1"/>
    <col min="13574" max="13574" width="14.28515625" style="88" customWidth="1"/>
    <col min="13575" max="13575" width="32.5703125" style="88" customWidth="1"/>
    <col min="13576" max="13576" width="31.5703125" style="88" customWidth="1"/>
    <col min="13577" max="13577" width="3.5703125" style="88" customWidth="1"/>
    <col min="13578" max="13578" width="4" style="88" customWidth="1"/>
    <col min="13579" max="13826" width="9.140625" style="88"/>
    <col min="13827" max="13827" width="14" style="88" customWidth="1"/>
    <col min="13828" max="13828" width="37" style="88" customWidth="1"/>
    <col min="13829" max="13829" width="14.85546875" style="88" customWidth="1"/>
    <col min="13830" max="13830" width="14.28515625" style="88" customWidth="1"/>
    <col min="13831" max="13831" width="32.5703125" style="88" customWidth="1"/>
    <col min="13832" max="13832" width="31.5703125" style="88" customWidth="1"/>
    <col min="13833" max="13833" width="3.5703125" style="88" customWidth="1"/>
    <col min="13834" max="13834" width="4" style="88" customWidth="1"/>
    <col min="13835" max="14082" width="9.140625" style="88"/>
    <col min="14083" max="14083" width="14" style="88" customWidth="1"/>
    <col min="14084" max="14084" width="37" style="88" customWidth="1"/>
    <col min="14085" max="14085" width="14.85546875" style="88" customWidth="1"/>
    <col min="14086" max="14086" width="14.28515625" style="88" customWidth="1"/>
    <col min="14087" max="14087" width="32.5703125" style="88" customWidth="1"/>
    <col min="14088" max="14088" width="31.5703125" style="88" customWidth="1"/>
    <col min="14089" max="14089" width="3.5703125" style="88" customWidth="1"/>
    <col min="14090" max="14090" width="4" style="88" customWidth="1"/>
    <col min="14091" max="14338" width="9.140625" style="88"/>
    <col min="14339" max="14339" width="14" style="88" customWidth="1"/>
    <col min="14340" max="14340" width="37" style="88" customWidth="1"/>
    <col min="14341" max="14341" width="14.85546875" style="88" customWidth="1"/>
    <col min="14342" max="14342" width="14.28515625" style="88" customWidth="1"/>
    <col min="14343" max="14343" width="32.5703125" style="88" customWidth="1"/>
    <col min="14344" max="14344" width="31.5703125" style="88" customWidth="1"/>
    <col min="14345" max="14345" width="3.5703125" style="88" customWidth="1"/>
    <col min="14346" max="14346" width="4" style="88" customWidth="1"/>
    <col min="14347" max="14594" width="9.140625" style="88"/>
    <col min="14595" max="14595" width="14" style="88" customWidth="1"/>
    <col min="14596" max="14596" width="37" style="88" customWidth="1"/>
    <col min="14597" max="14597" width="14.85546875" style="88" customWidth="1"/>
    <col min="14598" max="14598" width="14.28515625" style="88" customWidth="1"/>
    <col min="14599" max="14599" width="32.5703125" style="88" customWidth="1"/>
    <col min="14600" max="14600" width="31.5703125" style="88" customWidth="1"/>
    <col min="14601" max="14601" width="3.5703125" style="88" customWidth="1"/>
    <col min="14602" max="14602" width="4" style="88" customWidth="1"/>
    <col min="14603" max="14850" width="9.140625" style="88"/>
    <col min="14851" max="14851" width="14" style="88" customWidth="1"/>
    <col min="14852" max="14852" width="37" style="88" customWidth="1"/>
    <col min="14853" max="14853" width="14.85546875" style="88" customWidth="1"/>
    <col min="14854" max="14854" width="14.28515625" style="88" customWidth="1"/>
    <col min="14855" max="14855" width="32.5703125" style="88" customWidth="1"/>
    <col min="14856" max="14856" width="31.5703125" style="88" customWidth="1"/>
    <col min="14857" max="14857" width="3.5703125" style="88" customWidth="1"/>
    <col min="14858" max="14858" width="4" style="88" customWidth="1"/>
    <col min="14859" max="15106" width="9.140625" style="88"/>
    <col min="15107" max="15107" width="14" style="88" customWidth="1"/>
    <col min="15108" max="15108" width="37" style="88" customWidth="1"/>
    <col min="15109" max="15109" width="14.85546875" style="88" customWidth="1"/>
    <col min="15110" max="15110" width="14.28515625" style="88" customWidth="1"/>
    <col min="15111" max="15111" width="32.5703125" style="88" customWidth="1"/>
    <col min="15112" max="15112" width="31.5703125" style="88" customWidth="1"/>
    <col min="15113" max="15113" width="3.5703125" style="88" customWidth="1"/>
    <col min="15114" max="15114" width="4" style="88" customWidth="1"/>
    <col min="15115" max="15362" width="9.140625" style="88"/>
    <col min="15363" max="15363" width="14" style="88" customWidth="1"/>
    <col min="15364" max="15364" width="37" style="88" customWidth="1"/>
    <col min="15365" max="15365" width="14.85546875" style="88" customWidth="1"/>
    <col min="15366" max="15366" width="14.28515625" style="88" customWidth="1"/>
    <col min="15367" max="15367" width="32.5703125" style="88" customWidth="1"/>
    <col min="15368" max="15368" width="31.5703125" style="88" customWidth="1"/>
    <col min="15369" max="15369" width="3.5703125" style="88" customWidth="1"/>
    <col min="15370" max="15370" width="4" style="88" customWidth="1"/>
    <col min="15371" max="15618" width="9.140625" style="88"/>
    <col min="15619" max="15619" width="14" style="88" customWidth="1"/>
    <col min="15620" max="15620" width="37" style="88" customWidth="1"/>
    <col min="15621" max="15621" width="14.85546875" style="88" customWidth="1"/>
    <col min="15622" max="15622" width="14.28515625" style="88" customWidth="1"/>
    <col min="15623" max="15623" width="32.5703125" style="88" customWidth="1"/>
    <col min="15624" max="15624" width="31.5703125" style="88" customWidth="1"/>
    <col min="15625" max="15625" width="3.5703125" style="88" customWidth="1"/>
    <col min="15626" max="15626" width="4" style="88" customWidth="1"/>
    <col min="15627" max="15874" width="9.140625" style="88"/>
    <col min="15875" max="15875" width="14" style="88" customWidth="1"/>
    <col min="15876" max="15876" width="37" style="88" customWidth="1"/>
    <col min="15877" max="15877" width="14.85546875" style="88" customWidth="1"/>
    <col min="15878" max="15878" width="14.28515625" style="88" customWidth="1"/>
    <col min="15879" max="15879" width="32.5703125" style="88" customWidth="1"/>
    <col min="15880" max="15880" width="31.5703125" style="88" customWidth="1"/>
    <col min="15881" max="15881" width="3.5703125" style="88" customWidth="1"/>
    <col min="15882" max="15882" width="4" style="88" customWidth="1"/>
    <col min="15883" max="16130" width="9.140625" style="88"/>
    <col min="16131" max="16131" width="14" style="88" customWidth="1"/>
    <col min="16132" max="16132" width="37" style="88" customWidth="1"/>
    <col min="16133" max="16133" width="14.85546875" style="88" customWidth="1"/>
    <col min="16134" max="16134" width="14.28515625" style="88" customWidth="1"/>
    <col min="16135" max="16135" width="32.5703125" style="88" customWidth="1"/>
    <col min="16136" max="16136" width="31.5703125" style="88" customWidth="1"/>
    <col min="16137" max="16137" width="3.5703125" style="88" customWidth="1"/>
    <col min="16138" max="16138" width="4" style="88" customWidth="1"/>
    <col min="16139" max="16384" width="9.140625" style="88"/>
  </cols>
  <sheetData>
    <row r="1" spans="1:11" ht="15.75">
      <c r="B1" s="842" t="s">
        <v>385</v>
      </c>
      <c r="C1" s="842"/>
      <c r="D1" s="842"/>
      <c r="E1" s="842"/>
    </row>
    <row r="2" spans="1:11" ht="20.25">
      <c r="A2" s="860"/>
      <c r="C2" s="861" t="s">
        <v>386</v>
      </c>
      <c r="D2" s="861"/>
      <c r="E2" s="861"/>
      <c r="F2" s="861"/>
      <c r="G2" s="861"/>
      <c r="H2" s="861"/>
    </row>
    <row r="3" spans="1:11" ht="22.5" customHeight="1">
      <c r="A3" s="860"/>
      <c r="C3" s="861" t="s">
        <v>927</v>
      </c>
      <c r="D3" s="861"/>
      <c r="E3" s="861"/>
      <c r="F3" s="861"/>
      <c r="G3" s="861"/>
      <c r="H3" s="861"/>
    </row>
    <row r="4" spans="1:11" ht="18" customHeight="1">
      <c r="A4" s="860"/>
      <c r="C4" s="251"/>
      <c r="D4" s="251"/>
      <c r="E4" s="251"/>
      <c r="F4" s="251"/>
      <c r="G4" s="251"/>
    </row>
    <row r="5" spans="1:11" ht="21.75" customHeight="1">
      <c r="A5" s="860"/>
      <c r="C5" s="252" t="s">
        <v>7</v>
      </c>
      <c r="D5" s="253">
        <v>2019</v>
      </c>
      <c r="E5" s="251"/>
      <c r="F5" s="251"/>
      <c r="G5" s="251"/>
    </row>
    <row r="6" spans="1:11" ht="21.75" customHeight="1">
      <c r="A6" s="860"/>
      <c r="C6" s="252" t="s">
        <v>9</v>
      </c>
      <c r="D6" s="2" t="s">
        <v>8</v>
      </c>
      <c r="E6" s="251"/>
      <c r="F6" s="251"/>
      <c r="G6" s="251"/>
    </row>
    <row r="7" spans="1:11" ht="15.75" customHeight="1" thickBot="1">
      <c r="A7" s="860"/>
      <c r="D7" s="251"/>
      <c r="E7" s="251"/>
      <c r="F7" s="251"/>
      <c r="G7" s="251"/>
      <c r="J7" s="254"/>
      <c r="K7" s="254"/>
    </row>
    <row r="8" spans="1:11" ht="17.100000000000001" customHeight="1">
      <c r="A8" s="860"/>
      <c r="C8" s="862" t="s">
        <v>387</v>
      </c>
      <c r="D8" s="864" t="s">
        <v>388</v>
      </c>
      <c r="E8" s="866" t="s">
        <v>389</v>
      </c>
      <c r="F8" s="866" t="s">
        <v>390</v>
      </c>
      <c r="G8" s="864" t="s">
        <v>391</v>
      </c>
      <c r="H8" s="864" t="s">
        <v>392</v>
      </c>
    </row>
    <row r="9" spans="1:11" ht="17.100000000000001" customHeight="1" thickBot="1">
      <c r="A9" s="860"/>
      <c r="C9" s="863"/>
      <c r="D9" s="865"/>
      <c r="E9" s="867"/>
      <c r="F9" s="867"/>
      <c r="G9" s="865"/>
      <c r="H9" s="865"/>
    </row>
    <row r="10" spans="1:11" ht="17.100000000000001" customHeight="1">
      <c r="A10" s="860"/>
      <c r="C10" s="255"/>
      <c r="D10" s="255"/>
      <c r="E10" s="256"/>
      <c r="F10" s="256"/>
      <c r="G10" s="255"/>
      <c r="H10" s="255"/>
    </row>
    <row r="11" spans="1:11" ht="17.100000000000001" customHeight="1">
      <c r="A11" s="860"/>
      <c r="C11" s="257"/>
      <c r="D11" s="257"/>
      <c r="E11" s="258"/>
      <c r="F11" s="258"/>
      <c r="G11" s="257"/>
      <c r="H11" s="257"/>
      <c r="I11" s="259"/>
    </row>
    <row r="12" spans="1:11" ht="17.100000000000001" customHeight="1">
      <c r="A12" s="860"/>
      <c r="C12" s="260"/>
      <c r="D12" s="257"/>
      <c r="E12" s="258"/>
      <c r="F12" s="258"/>
      <c r="G12" s="257"/>
      <c r="H12" s="257"/>
    </row>
    <row r="13" spans="1:11" ht="17.100000000000001" customHeight="1">
      <c r="A13" s="860"/>
      <c r="C13" s="257"/>
      <c r="D13" s="257"/>
      <c r="E13" s="258"/>
      <c r="F13" s="258"/>
      <c r="G13" s="257"/>
      <c r="H13" s="257"/>
    </row>
    <row r="14" spans="1:11" ht="17.100000000000001" customHeight="1">
      <c r="A14" s="860"/>
      <c r="C14" s="257"/>
      <c r="D14" s="257"/>
      <c r="E14" s="258"/>
      <c r="F14" s="258"/>
      <c r="G14" s="257"/>
      <c r="H14" s="257"/>
    </row>
    <row r="15" spans="1:11" ht="17.100000000000001" customHeight="1">
      <c r="A15" s="860"/>
      <c r="C15" s="257"/>
      <c r="D15" s="257"/>
      <c r="E15" s="258"/>
      <c r="F15" s="258"/>
      <c r="G15" s="257"/>
      <c r="H15" s="257"/>
    </row>
    <row r="16" spans="1:11" ht="17.100000000000001" customHeight="1">
      <c r="A16" s="860"/>
      <c r="C16" s="260"/>
      <c r="D16" s="257"/>
      <c r="E16" s="258"/>
      <c r="F16" s="258"/>
      <c r="G16" s="257"/>
      <c r="H16" s="257"/>
    </row>
    <row r="17" spans="1:11" ht="17.100000000000001" customHeight="1">
      <c r="A17" s="860"/>
      <c r="C17" s="257"/>
      <c r="D17" s="257"/>
      <c r="E17" s="258"/>
      <c r="F17" s="258"/>
      <c r="G17" s="257"/>
      <c r="H17" s="257"/>
    </row>
    <row r="18" spans="1:11" ht="17.100000000000001" customHeight="1">
      <c r="A18" s="860"/>
      <c r="C18" s="257"/>
      <c r="D18" s="257"/>
      <c r="E18" s="258"/>
      <c r="F18" s="258"/>
      <c r="G18" s="257"/>
      <c r="H18" s="257"/>
    </row>
    <row r="19" spans="1:11" ht="17.100000000000001" customHeight="1">
      <c r="A19" s="860"/>
      <c r="C19" s="260"/>
      <c r="D19" s="257"/>
      <c r="E19" s="258"/>
      <c r="F19" s="258"/>
      <c r="G19" s="257"/>
      <c r="H19" s="257"/>
    </row>
    <row r="20" spans="1:11" ht="17.100000000000001" customHeight="1">
      <c r="A20" s="860"/>
      <c r="C20" s="257"/>
      <c r="D20" s="257"/>
      <c r="E20" s="258"/>
      <c r="F20" s="258"/>
      <c r="G20" s="257"/>
      <c r="H20" s="257"/>
    </row>
    <row r="21" spans="1:11" ht="17.100000000000001" customHeight="1">
      <c r="A21" s="860"/>
      <c r="C21" s="261"/>
      <c r="D21" s="257"/>
      <c r="E21" s="258"/>
      <c r="F21" s="258"/>
      <c r="G21" s="257"/>
      <c r="H21" s="257"/>
    </row>
    <row r="22" spans="1:11" ht="17.100000000000001" customHeight="1">
      <c r="A22" s="860"/>
      <c r="C22" s="257"/>
      <c r="D22" s="257"/>
      <c r="E22" s="258"/>
      <c r="F22" s="258"/>
      <c r="G22" s="257"/>
      <c r="H22" s="257"/>
    </row>
    <row r="23" spans="1:11" ht="17.100000000000001" customHeight="1">
      <c r="A23" s="860"/>
      <c r="C23" s="257"/>
      <c r="D23" s="257"/>
      <c r="E23" s="258"/>
      <c r="F23" s="258"/>
      <c r="G23" s="257"/>
      <c r="H23" s="257"/>
    </row>
    <row r="24" spans="1:11" ht="17.100000000000001" customHeight="1">
      <c r="A24" s="860"/>
      <c r="C24" s="257"/>
      <c r="D24" s="257"/>
      <c r="E24" s="258"/>
      <c r="F24" s="258"/>
      <c r="G24" s="257"/>
      <c r="H24" s="257"/>
      <c r="J24" s="859" t="s">
        <v>393</v>
      </c>
    </row>
    <row r="25" spans="1:11" ht="17.100000000000001" customHeight="1">
      <c r="A25" s="860"/>
      <c r="C25" s="257"/>
      <c r="D25" s="257"/>
      <c r="E25" s="257"/>
      <c r="F25" s="257"/>
      <c r="G25" s="257"/>
      <c r="H25" s="257"/>
      <c r="J25" s="859"/>
    </row>
    <row r="26" spans="1:11" ht="17.100000000000001" customHeight="1">
      <c r="A26" s="860"/>
      <c r="C26" s="257"/>
      <c r="D26" s="257"/>
      <c r="E26" s="257"/>
      <c r="F26" s="257"/>
      <c r="G26" s="257"/>
      <c r="H26" s="257"/>
      <c r="J26" s="859"/>
    </row>
    <row r="27" spans="1:11" ht="17.100000000000001" customHeight="1">
      <c r="A27" s="860"/>
      <c r="C27" s="257"/>
      <c r="D27" s="257"/>
      <c r="E27" s="257"/>
      <c r="F27" s="257"/>
      <c r="G27" s="257"/>
      <c r="H27" s="257"/>
      <c r="J27" s="859"/>
    </row>
    <row r="28" spans="1:11" ht="17.100000000000001" customHeight="1" thickBot="1">
      <c r="A28" s="860"/>
      <c r="C28" s="262"/>
      <c r="D28" s="262"/>
      <c r="E28" s="262"/>
      <c r="F28" s="262"/>
      <c r="G28" s="262"/>
      <c r="H28" s="262"/>
      <c r="J28" s="859"/>
    </row>
    <row r="29" spans="1:11" ht="15.75">
      <c r="C29" s="251"/>
      <c r="D29" s="251"/>
      <c r="E29" s="251"/>
      <c r="F29" s="251"/>
      <c r="G29" s="251"/>
    </row>
    <row r="30" spans="1:11" ht="48" customHeight="1">
      <c r="C30" s="868" t="s">
        <v>645</v>
      </c>
      <c r="D30" s="869"/>
      <c r="E30" s="869"/>
      <c r="F30" s="869"/>
      <c r="G30" s="869"/>
      <c r="H30" s="869"/>
      <c r="I30" s="859"/>
      <c r="J30" s="859"/>
      <c r="K30" s="859"/>
    </row>
    <row r="31" spans="1:11" ht="54.75" customHeight="1">
      <c r="I31" s="859"/>
      <c r="J31" s="859"/>
      <c r="K31" s="859"/>
    </row>
    <row r="32" spans="1:11">
      <c r="I32" s="859"/>
      <c r="J32" s="859"/>
      <c r="K32" s="859"/>
    </row>
    <row r="33" spans="9:11">
      <c r="I33" s="859"/>
      <c r="J33" s="859"/>
      <c r="K33" s="859"/>
    </row>
    <row r="35" spans="9:11" ht="32.25" customHeight="1"/>
  </sheetData>
  <mergeCells count="14">
    <mergeCell ref="D1:E1"/>
    <mergeCell ref="J24:J28"/>
    <mergeCell ref="I30:K33"/>
    <mergeCell ref="A2:A28"/>
    <mergeCell ref="C2:H2"/>
    <mergeCell ref="C3:H3"/>
    <mergeCell ref="C8:C9"/>
    <mergeCell ref="D8:D9"/>
    <mergeCell ref="E8:E9"/>
    <mergeCell ref="F8:F9"/>
    <mergeCell ref="G8:G9"/>
    <mergeCell ref="H8:H9"/>
    <mergeCell ref="C30:H30"/>
    <mergeCell ref="B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
  <sheetViews>
    <sheetView topLeftCell="F9" zoomScale="85" zoomScaleNormal="85" workbookViewId="0">
      <selection activeCell="I33" sqref="I33"/>
    </sheetView>
  </sheetViews>
  <sheetFormatPr defaultRowHeight="12.75"/>
  <cols>
    <col min="1" max="1" width="10.140625" style="561" hidden="1" bestFit="1" customWidth="1"/>
    <col min="2" max="2" width="4.7109375" style="561" hidden="1" bestFit="1" customWidth="1"/>
    <col min="3" max="3" width="16.42578125" style="561" hidden="1" bestFit="1" customWidth="1"/>
    <col min="4" max="4" width="10.85546875" style="561" hidden="1" bestFit="1" customWidth="1"/>
    <col min="5" max="5" width="4.7109375" style="561" hidden="1" bestFit="1" customWidth="1"/>
    <col min="6" max="6" width="12.42578125" style="561" bestFit="1" customWidth="1"/>
    <col min="7" max="7" width="56.28515625" style="561" bestFit="1" customWidth="1"/>
    <col min="8" max="8" width="18.5703125" style="561" customWidth="1"/>
    <col min="9" max="9" width="21.85546875" style="561" customWidth="1"/>
    <col min="10" max="10" width="12.140625" style="561" bestFit="1" customWidth="1"/>
    <col min="11" max="11" width="24.28515625" style="561" customWidth="1"/>
    <col min="12" max="12" width="20.28515625" style="561" bestFit="1" customWidth="1"/>
    <col min="13" max="14" width="12.140625" style="561" bestFit="1" customWidth="1"/>
    <col min="15" max="15" width="17.5703125" style="561" bestFit="1" customWidth="1"/>
    <col min="16" max="16" width="12.140625" style="561" bestFit="1" customWidth="1"/>
    <col min="17" max="256" width="9.140625" style="561" bestFit="1" customWidth="1"/>
    <col min="257" max="261" width="0" hidden="1" bestFit="1" customWidth="1"/>
    <col min="262" max="262" width="12.42578125" bestFit="1" customWidth="1"/>
    <col min="263" max="263" width="56.28515625" bestFit="1" customWidth="1"/>
    <col min="264" max="264" width="23.140625" bestFit="1" customWidth="1"/>
    <col min="265" max="265" width="23.28515625" bestFit="1" customWidth="1"/>
    <col min="266" max="266" width="12.140625" bestFit="1" customWidth="1"/>
    <col min="267" max="267" width="30.42578125" bestFit="1" customWidth="1"/>
    <col min="268" max="268" width="20.28515625" bestFit="1" customWidth="1"/>
    <col min="269" max="270" width="12.140625" bestFit="1" customWidth="1"/>
    <col min="271" max="271" width="17.5703125" bestFit="1" customWidth="1"/>
    <col min="272" max="272" width="12.140625" bestFit="1" customWidth="1"/>
    <col min="273" max="512" width="9.140625" bestFit="1" customWidth="1"/>
    <col min="513" max="517" width="0" hidden="1" bestFit="1" customWidth="1"/>
    <col min="518" max="518" width="12.42578125" bestFit="1" customWidth="1"/>
    <col min="519" max="519" width="56.28515625" bestFit="1" customWidth="1"/>
    <col min="520" max="520" width="23.140625" bestFit="1" customWidth="1"/>
    <col min="521" max="521" width="23.28515625" bestFit="1" customWidth="1"/>
    <col min="522" max="522" width="12.140625" bestFit="1" customWidth="1"/>
    <col min="523" max="523" width="30.42578125" bestFit="1" customWidth="1"/>
    <col min="524" max="524" width="20.28515625" bestFit="1" customWidth="1"/>
    <col min="525" max="526" width="12.140625" bestFit="1" customWidth="1"/>
    <col min="527" max="527" width="17.5703125" bestFit="1" customWidth="1"/>
    <col min="528" max="528" width="12.140625" bestFit="1" customWidth="1"/>
    <col min="529" max="768" width="9.140625" bestFit="1" customWidth="1"/>
    <col min="769" max="773" width="0" hidden="1" bestFit="1" customWidth="1"/>
    <col min="774" max="774" width="12.42578125" bestFit="1" customWidth="1"/>
    <col min="775" max="775" width="56.28515625" bestFit="1" customWidth="1"/>
    <col min="776" max="776" width="23.140625" bestFit="1" customWidth="1"/>
    <col min="777" max="777" width="23.28515625" bestFit="1" customWidth="1"/>
    <col min="778" max="778" width="12.140625" bestFit="1" customWidth="1"/>
    <col min="779" max="779" width="30.42578125" bestFit="1" customWidth="1"/>
    <col min="780" max="780" width="20.28515625" bestFit="1" customWidth="1"/>
    <col min="781" max="782" width="12.140625" bestFit="1" customWidth="1"/>
    <col min="783" max="783" width="17.5703125" bestFit="1" customWidth="1"/>
    <col min="784" max="784" width="12.140625" bestFit="1" customWidth="1"/>
    <col min="785" max="1024" width="9.140625" bestFit="1" customWidth="1"/>
    <col min="1025" max="1029" width="0" hidden="1" bestFit="1" customWidth="1"/>
    <col min="1030" max="1030" width="12.42578125" bestFit="1" customWidth="1"/>
    <col min="1031" max="1031" width="56.28515625" bestFit="1" customWidth="1"/>
    <col min="1032" max="1032" width="23.140625" bestFit="1" customWidth="1"/>
    <col min="1033" max="1033" width="23.28515625" bestFit="1" customWidth="1"/>
    <col min="1034" max="1034" width="12.140625" bestFit="1" customWidth="1"/>
    <col min="1035" max="1035" width="30.42578125" bestFit="1" customWidth="1"/>
    <col min="1036" max="1036" width="20.28515625" bestFit="1" customWidth="1"/>
    <col min="1037" max="1038" width="12.140625" bestFit="1" customWidth="1"/>
    <col min="1039" max="1039" width="17.5703125" bestFit="1" customWidth="1"/>
    <col min="1040" max="1040" width="12.140625" bestFit="1" customWidth="1"/>
    <col min="1041" max="1280" width="9.140625" bestFit="1" customWidth="1"/>
    <col min="1281" max="1285" width="0" hidden="1" bestFit="1" customWidth="1"/>
    <col min="1286" max="1286" width="12.42578125" bestFit="1" customWidth="1"/>
    <col min="1287" max="1287" width="56.28515625" bestFit="1" customWidth="1"/>
    <col min="1288" max="1288" width="23.140625" bestFit="1" customWidth="1"/>
    <col min="1289" max="1289" width="23.28515625" bestFit="1" customWidth="1"/>
    <col min="1290" max="1290" width="12.140625" bestFit="1" customWidth="1"/>
    <col min="1291" max="1291" width="30.42578125" bestFit="1" customWidth="1"/>
    <col min="1292" max="1292" width="20.28515625" bestFit="1" customWidth="1"/>
    <col min="1293" max="1294" width="12.140625" bestFit="1" customWidth="1"/>
    <col min="1295" max="1295" width="17.5703125" bestFit="1" customWidth="1"/>
    <col min="1296" max="1296" width="12.140625" bestFit="1" customWidth="1"/>
    <col min="1297" max="1536" width="9.140625" bestFit="1" customWidth="1"/>
    <col min="1537" max="1541" width="0" hidden="1" bestFit="1" customWidth="1"/>
    <col min="1542" max="1542" width="12.42578125" bestFit="1" customWidth="1"/>
    <col min="1543" max="1543" width="56.28515625" bestFit="1" customWidth="1"/>
    <col min="1544" max="1544" width="23.140625" bestFit="1" customWidth="1"/>
    <col min="1545" max="1545" width="23.28515625" bestFit="1" customWidth="1"/>
    <col min="1546" max="1546" width="12.140625" bestFit="1" customWidth="1"/>
    <col min="1547" max="1547" width="30.42578125" bestFit="1" customWidth="1"/>
    <col min="1548" max="1548" width="20.28515625" bestFit="1" customWidth="1"/>
    <col min="1549" max="1550" width="12.140625" bestFit="1" customWidth="1"/>
    <col min="1551" max="1551" width="17.5703125" bestFit="1" customWidth="1"/>
    <col min="1552" max="1552" width="12.140625" bestFit="1" customWidth="1"/>
    <col min="1553" max="1792" width="9.140625" bestFit="1" customWidth="1"/>
    <col min="1793" max="1797" width="0" hidden="1" bestFit="1" customWidth="1"/>
    <col min="1798" max="1798" width="12.42578125" bestFit="1" customWidth="1"/>
    <col min="1799" max="1799" width="56.28515625" bestFit="1" customWidth="1"/>
    <col min="1800" max="1800" width="23.140625" bestFit="1" customWidth="1"/>
    <col min="1801" max="1801" width="23.28515625" bestFit="1" customWidth="1"/>
    <col min="1802" max="1802" width="12.140625" bestFit="1" customWidth="1"/>
    <col min="1803" max="1803" width="30.42578125" bestFit="1" customWidth="1"/>
    <col min="1804" max="1804" width="20.28515625" bestFit="1" customWidth="1"/>
    <col min="1805" max="1806" width="12.140625" bestFit="1" customWidth="1"/>
    <col min="1807" max="1807" width="17.5703125" bestFit="1" customWidth="1"/>
    <col min="1808" max="1808" width="12.140625" bestFit="1" customWidth="1"/>
    <col min="1809" max="2048" width="9.140625" bestFit="1" customWidth="1"/>
    <col min="2049" max="2053" width="0" hidden="1" bestFit="1" customWidth="1"/>
    <col min="2054" max="2054" width="12.42578125" bestFit="1" customWidth="1"/>
    <col min="2055" max="2055" width="56.28515625" bestFit="1" customWidth="1"/>
    <col min="2056" max="2056" width="23.140625" bestFit="1" customWidth="1"/>
    <col min="2057" max="2057" width="23.28515625" bestFit="1" customWidth="1"/>
    <col min="2058" max="2058" width="12.140625" bestFit="1" customWidth="1"/>
    <col min="2059" max="2059" width="30.42578125" bestFit="1" customWidth="1"/>
    <col min="2060" max="2060" width="20.28515625" bestFit="1" customWidth="1"/>
    <col min="2061" max="2062" width="12.140625" bestFit="1" customWidth="1"/>
    <col min="2063" max="2063" width="17.5703125" bestFit="1" customWidth="1"/>
    <col min="2064" max="2064" width="12.140625" bestFit="1" customWidth="1"/>
    <col min="2065" max="2304" width="9.140625" bestFit="1" customWidth="1"/>
    <col min="2305" max="2309" width="0" hidden="1" bestFit="1" customWidth="1"/>
    <col min="2310" max="2310" width="12.42578125" bestFit="1" customWidth="1"/>
    <col min="2311" max="2311" width="56.28515625" bestFit="1" customWidth="1"/>
    <col min="2312" max="2312" width="23.140625" bestFit="1" customWidth="1"/>
    <col min="2313" max="2313" width="23.28515625" bestFit="1" customWidth="1"/>
    <col min="2314" max="2314" width="12.140625" bestFit="1" customWidth="1"/>
    <col min="2315" max="2315" width="30.42578125" bestFit="1" customWidth="1"/>
    <col min="2316" max="2316" width="20.28515625" bestFit="1" customWidth="1"/>
    <col min="2317" max="2318" width="12.140625" bestFit="1" customWidth="1"/>
    <col min="2319" max="2319" width="17.5703125" bestFit="1" customWidth="1"/>
    <col min="2320" max="2320" width="12.140625" bestFit="1" customWidth="1"/>
    <col min="2321" max="2560" width="9.140625" bestFit="1" customWidth="1"/>
    <col min="2561" max="2565" width="0" hidden="1" bestFit="1" customWidth="1"/>
    <col min="2566" max="2566" width="12.42578125" bestFit="1" customWidth="1"/>
    <col min="2567" max="2567" width="56.28515625" bestFit="1" customWidth="1"/>
    <col min="2568" max="2568" width="23.140625" bestFit="1" customWidth="1"/>
    <col min="2569" max="2569" width="23.28515625" bestFit="1" customWidth="1"/>
    <col min="2570" max="2570" width="12.140625" bestFit="1" customWidth="1"/>
    <col min="2571" max="2571" width="30.42578125" bestFit="1" customWidth="1"/>
    <col min="2572" max="2572" width="20.28515625" bestFit="1" customWidth="1"/>
    <col min="2573" max="2574" width="12.140625" bestFit="1" customWidth="1"/>
    <col min="2575" max="2575" width="17.5703125" bestFit="1" customWidth="1"/>
    <col min="2576" max="2576" width="12.140625" bestFit="1" customWidth="1"/>
    <col min="2577" max="2816" width="9.140625" bestFit="1" customWidth="1"/>
    <col min="2817" max="2821" width="0" hidden="1" bestFit="1" customWidth="1"/>
    <col min="2822" max="2822" width="12.42578125" bestFit="1" customWidth="1"/>
    <col min="2823" max="2823" width="56.28515625" bestFit="1" customWidth="1"/>
    <col min="2824" max="2824" width="23.140625" bestFit="1" customWidth="1"/>
    <col min="2825" max="2825" width="23.28515625" bestFit="1" customWidth="1"/>
    <col min="2826" max="2826" width="12.140625" bestFit="1" customWidth="1"/>
    <col min="2827" max="2827" width="30.42578125" bestFit="1" customWidth="1"/>
    <col min="2828" max="2828" width="20.28515625" bestFit="1" customWidth="1"/>
    <col min="2829" max="2830" width="12.140625" bestFit="1" customWidth="1"/>
    <col min="2831" max="2831" width="17.5703125" bestFit="1" customWidth="1"/>
    <col min="2832" max="2832" width="12.140625" bestFit="1" customWidth="1"/>
    <col min="2833" max="3072" width="9.140625" bestFit="1" customWidth="1"/>
    <col min="3073" max="3077" width="0" hidden="1" bestFit="1" customWidth="1"/>
    <col min="3078" max="3078" width="12.42578125" bestFit="1" customWidth="1"/>
    <col min="3079" max="3079" width="56.28515625" bestFit="1" customWidth="1"/>
    <col min="3080" max="3080" width="23.140625" bestFit="1" customWidth="1"/>
    <col min="3081" max="3081" width="23.28515625" bestFit="1" customWidth="1"/>
    <col min="3082" max="3082" width="12.140625" bestFit="1" customWidth="1"/>
    <col min="3083" max="3083" width="30.42578125" bestFit="1" customWidth="1"/>
    <col min="3084" max="3084" width="20.28515625" bestFit="1" customWidth="1"/>
    <col min="3085" max="3086" width="12.140625" bestFit="1" customWidth="1"/>
    <col min="3087" max="3087" width="17.5703125" bestFit="1" customWidth="1"/>
    <col min="3088" max="3088" width="12.140625" bestFit="1" customWidth="1"/>
    <col min="3089" max="3328" width="9.140625" bestFit="1" customWidth="1"/>
    <col min="3329" max="3333" width="0" hidden="1" bestFit="1" customWidth="1"/>
    <col min="3334" max="3334" width="12.42578125" bestFit="1" customWidth="1"/>
    <col min="3335" max="3335" width="56.28515625" bestFit="1" customWidth="1"/>
    <col min="3336" max="3336" width="23.140625" bestFit="1" customWidth="1"/>
    <col min="3337" max="3337" width="23.28515625" bestFit="1" customWidth="1"/>
    <col min="3338" max="3338" width="12.140625" bestFit="1" customWidth="1"/>
    <col min="3339" max="3339" width="30.42578125" bestFit="1" customWidth="1"/>
    <col min="3340" max="3340" width="20.28515625" bestFit="1" customWidth="1"/>
    <col min="3341" max="3342" width="12.140625" bestFit="1" customWidth="1"/>
    <col min="3343" max="3343" width="17.5703125" bestFit="1" customWidth="1"/>
    <col min="3344" max="3344" width="12.140625" bestFit="1" customWidth="1"/>
    <col min="3345" max="3584" width="9.140625" bestFit="1" customWidth="1"/>
    <col min="3585" max="3589" width="0" hidden="1" bestFit="1" customWidth="1"/>
    <col min="3590" max="3590" width="12.42578125" bestFit="1" customWidth="1"/>
    <col min="3591" max="3591" width="56.28515625" bestFit="1" customWidth="1"/>
    <col min="3592" max="3592" width="23.140625" bestFit="1" customWidth="1"/>
    <col min="3593" max="3593" width="23.28515625" bestFit="1" customWidth="1"/>
    <col min="3594" max="3594" width="12.140625" bestFit="1" customWidth="1"/>
    <col min="3595" max="3595" width="30.42578125" bestFit="1" customWidth="1"/>
    <col min="3596" max="3596" width="20.28515625" bestFit="1" customWidth="1"/>
    <col min="3597" max="3598" width="12.140625" bestFit="1" customWidth="1"/>
    <col min="3599" max="3599" width="17.5703125" bestFit="1" customWidth="1"/>
    <col min="3600" max="3600" width="12.140625" bestFit="1" customWidth="1"/>
    <col min="3601" max="3840" width="9.140625" bestFit="1" customWidth="1"/>
    <col min="3841" max="3845" width="0" hidden="1" bestFit="1" customWidth="1"/>
    <col min="3846" max="3846" width="12.42578125" bestFit="1" customWidth="1"/>
    <col min="3847" max="3847" width="56.28515625" bestFit="1" customWidth="1"/>
    <col min="3848" max="3848" width="23.140625" bestFit="1" customWidth="1"/>
    <col min="3849" max="3849" width="23.28515625" bestFit="1" customWidth="1"/>
    <col min="3850" max="3850" width="12.140625" bestFit="1" customWidth="1"/>
    <col min="3851" max="3851" width="30.42578125" bestFit="1" customWidth="1"/>
    <col min="3852" max="3852" width="20.28515625" bestFit="1" customWidth="1"/>
    <col min="3853" max="3854" width="12.140625" bestFit="1" customWidth="1"/>
    <col min="3855" max="3855" width="17.5703125" bestFit="1" customWidth="1"/>
    <col min="3856" max="3856" width="12.140625" bestFit="1" customWidth="1"/>
    <col min="3857" max="4096" width="9.140625" bestFit="1" customWidth="1"/>
    <col min="4097" max="4101" width="0" hidden="1" bestFit="1" customWidth="1"/>
    <col min="4102" max="4102" width="12.42578125" bestFit="1" customWidth="1"/>
    <col min="4103" max="4103" width="56.28515625" bestFit="1" customWidth="1"/>
    <col min="4104" max="4104" width="23.140625" bestFit="1" customWidth="1"/>
    <col min="4105" max="4105" width="23.28515625" bestFit="1" customWidth="1"/>
    <col min="4106" max="4106" width="12.140625" bestFit="1" customWidth="1"/>
    <col min="4107" max="4107" width="30.42578125" bestFit="1" customWidth="1"/>
    <col min="4108" max="4108" width="20.28515625" bestFit="1" customWidth="1"/>
    <col min="4109" max="4110" width="12.140625" bestFit="1" customWidth="1"/>
    <col min="4111" max="4111" width="17.5703125" bestFit="1" customWidth="1"/>
    <col min="4112" max="4112" width="12.140625" bestFit="1" customWidth="1"/>
    <col min="4113" max="4352" width="9.140625" bestFit="1" customWidth="1"/>
    <col min="4353" max="4357" width="0" hidden="1" bestFit="1" customWidth="1"/>
    <col min="4358" max="4358" width="12.42578125" bestFit="1" customWidth="1"/>
    <col min="4359" max="4359" width="56.28515625" bestFit="1" customWidth="1"/>
    <col min="4360" max="4360" width="23.140625" bestFit="1" customWidth="1"/>
    <col min="4361" max="4361" width="23.28515625" bestFit="1" customWidth="1"/>
    <col min="4362" max="4362" width="12.140625" bestFit="1" customWidth="1"/>
    <col min="4363" max="4363" width="30.42578125" bestFit="1" customWidth="1"/>
    <col min="4364" max="4364" width="20.28515625" bestFit="1" customWidth="1"/>
    <col min="4365" max="4366" width="12.140625" bestFit="1" customWidth="1"/>
    <col min="4367" max="4367" width="17.5703125" bestFit="1" customWidth="1"/>
    <col min="4368" max="4368" width="12.140625" bestFit="1" customWidth="1"/>
    <col min="4369" max="4608" width="9.140625" bestFit="1" customWidth="1"/>
    <col min="4609" max="4613" width="0" hidden="1" bestFit="1" customWidth="1"/>
    <col min="4614" max="4614" width="12.42578125" bestFit="1" customWidth="1"/>
    <col min="4615" max="4615" width="56.28515625" bestFit="1" customWidth="1"/>
    <col min="4616" max="4616" width="23.140625" bestFit="1" customWidth="1"/>
    <col min="4617" max="4617" width="23.28515625" bestFit="1" customWidth="1"/>
    <col min="4618" max="4618" width="12.140625" bestFit="1" customWidth="1"/>
    <col min="4619" max="4619" width="30.42578125" bestFit="1" customWidth="1"/>
    <col min="4620" max="4620" width="20.28515625" bestFit="1" customWidth="1"/>
    <col min="4621" max="4622" width="12.140625" bestFit="1" customWidth="1"/>
    <col min="4623" max="4623" width="17.5703125" bestFit="1" customWidth="1"/>
    <col min="4624" max="4624" width="12.140625" bestFit="1" customWidth="1"/>
    <col min="4625" max="4864" width="9.140625" bestFit="1" customWidth="1"/>
    <col min="4865" max="4869" width="0" hidden="1" bestFit="1" customWidth="1"/>
    <col min="4870" max="4870" width="12.42578125" bestFit="1" customWidth="1"/>
    <col min="4871" max="4871" width="56.28515625" bestFit="1" customWidth="1"/>
    <col min="4872" max="4872" width="23.140625" bestFit="1" customWidth="1"/>
    <col min="4873" max="4873" width="23.28515625" bestFit="1" customWidth="1"/>
    <col min="4874" max="4874" width="12.140625" bestFit="1" customWidth="1"/>
    <col min="4875" max="4875" width="30.42578125" bestFit="1" customWidth="1"/>
    <col min="4876" max="4876" width="20.28515625" bestFit="1" customWidth="1"/>
    <col min="4877" max="4878" width="12.140625" bestFit="1" customWidth="1"/>
    <col min="4879" max="4879" width="17.5703125" bestFit="1" customWidth="1"/>
    <col min="4880" max="4880" width="12.140625" bestFit="1" customWidth="1"/>
    <col min="4881" max="5120" width="9.140625" bestFit="1" customWidth="1"/>
    <col min="5121" max="5125" width="0" hidden="1" bestFit="1" customWidth="1"/>
    <col min="5126" max="5126" width="12.42578125" bestFit="1" customWidth="1"/>
    <col min="5127" max="5127" width="56.28515625" bestFit="1" customWidth="1"/>
    <col min="5128" max="5128" width="23.140625" bestFit="1" customWidth="1"/>
    <col min="5129" max="5129" width="23.28515625" bestFit="1" customWidth="1"/>
    <col min="5130" max="5130" width="12.140625" bestFit="1" customWidth="1"/>
    <col min="5131" max="5131" width="30.42578125" bestFit="1" customWidth="1"/>
    <col min="5132" max="5132" width="20.28515625" bestFit="1" customWidth="1"/>
    <col min="5133" max="5134" width="12.140625" bestFit="1" customWidth="1"/>
    <col min="5135" max="5135" width="17.5703125" bestFit="1" customWidth="1"/>
    <col min="5136" max="5136" width="12.140625" bestFit="1" customWidth="1"/>
    <col min="5137" max="5376" width="9.140625" bestFit="1" customWidth="1"/>
    <col min="5377" max="5381" width="0" hidden="1" bestFit="1" customWidth="1"/>
    <col min="5382" max="5382" width="12.42578125" bestFit="1" customWidth="1"/>
    <col min="5383" max="5383" width="56.28515625" bestFit="1" customWidth="1"/>
    <col min="5384" max="5384" width="23.140625" bestFit="1" customWidth="1"/>
    <col min="5385" max="5385" width="23.28515625" bestFit="1" customWidth="1"/>
    <col min="5386" max="5386" width="12.140625" bestFit="1" customWidth="1"/>
    <col min="5387" max="5387" width="30.42578125" bestFit="1" customWidth="1"/>
    <col min="5388" max="5388" width="20.28515625" bestFit="1" customWidth="1"/>
    <col min="5389" max="5390" width="12.140625" bestFit="1" customWidth="1"/>
    <col min="5391" max="5391" width="17.5703125" bestFit="1" customWidth="1"/>
    <col min="5392" max="5392" width="12.140625" bestFit="1" customWidth="1"/>
    <col min="5393" max="5632" width="9.140625" bestFit="1" customWidth="1"/>
    <col min="5633" max="5637" width="0" hidden="1" bestFit="1" customWidth="1"/>
    <col min="5638" max="5638" width="12.42578125" bestFit="1" customWidth="1"/>
    <col min="5639" max="5639" width="56.28515625" bestFit="1" customWidth="1"/>
    <col min="5640" max="5640" width="23.140625" bestFit="1" customWidth="1"/>
    <col min="5641" max="5641" width="23.28515625" bestFit="1" customWidth="1"/>
    <col min="5642" max="5642" width="12.140625" bestFit="1" customWidth="1"/>
    <col min="5643" max="5643" width="30.42578125" bestFit="1" customWidth="1"/>
    <col min="5644" max="5644" width="20.28515625" bestFit="1" customWidth="1"/>
    <col min="5645" max="5646" width="12.140625" bestFit="1" customWidth="1"/>
    <col min="5647" max="5647" width="17.5703125" bestFit="1" customWidth="1"/>
    <col min="5648" max="5648" width="12.140625" bestFit="1" customWidth="1"/>
    <col min="5649" max="5888" width="9.140625" bestFit="1" customWidth="1"/>
    <col min="5889" max="5893" width="0" hidden="1" bestFit="1" customWidth="1"/>
    <col min="5894" max="5894" width="12.42578125" bestFit="1" customWidth="1"/>
    <col min="5895" max="5895" width="56.28515625" bestFit="1" customWidth="1"/>
    <col min="5896" max="5896" width="23.140625" bestFit="1" customWidth="1"/>
    <col min="5897" max="5897" width="23.28515625" bestFit="1" customWidth="1"/>
    <col min="5898" max="5898" width="12.140625" bestFit="1" customWidth="1"/>
    <col min="5899" max="5899" width="30.42578125" bestFit="1" customWidth="1"/>
    <col min="5900" max="5900" width="20.28515625" bestFit="1" customWidth="1"/>
    <col min="5901" max="5902" width="12.140625" bestFit="1" customWidth="1"/>
    <col min="5903" max="5903" width="17.5703125" bestFit="1" customWidth="1"/>
    <col min="5904" max="5904" width="12.140625" bestFit="1" customWidth="1"/>
    <col min="5905" max="6144" width="9.140625" bestFit="1" customWidth="1"/>
    <col min="6145" max="6149" width="0" hidden="1" bestFit="1" customWidth="1"/>
    <col min="6150" max="6150" width="12.42578125" bestFit="1" customWidth="1"/>
    <col min="6151" max="6151" width="56.28515625" bestFit="1" customWidth="1"/>
    <col min="6152" max="6152" width="23.140625" bestFit="1" customWidth="1"/>
    <col min="6153" max="6153" width="23.28515625" bestFit="1" customWidth="1"/>
    <col min="6154" max="6154" width="12.140625" bestFit="1" customWidth="1"/>
    <col min="6155" max="6155" width="30.42578125" bestFit="1" customWidth="1"/>
    <col min="6156" max="6156" width="20.28515625" bestFit="1" customWidth="1"/>
    <col min="6157" max="6158" width="12.140625" bestFit="1" customWidth="1"/>
    <col min="6159" max="6159" width="17.5703125" bestFit="1" customWidth="1"/>
    <col min="6160" max="6160" width="12.140625" bestFit="1" customWidth="1"/>
    <col min="6161" max="6400" width="9.140625" bestFit="1" customWidth="1"/>
    <col min="6401" max="6405" width="0" hidden="1" bestFit="1" customWidth="1"/>
    <col min="6406" max="6406" width="12.42578125" bestFit="1" customWidth="1"/>
    <col min="6407" max="6407" width="56.28515625" bestFit="1" customWidth="1"/>
    <col min="6408" max="6408" width="23.140625" bestFit="1" customWidth="1"/>
    <col min="6409" max="6409" width="23.28515625" bestFit="1" customWidth="1"/>
    <col min="6410" max="6410" width="12.140625" bestFit="1" customWidth="1"/>
    <col min="6411" max="6411" width="30.42578125" bestFit="1" customWidth="1"/>
    <col min="6412" max="6412" width="20.28515625" bestFit="1" customWidth="1"/>
    <col min="6413" max="6414" width="12.140625" bestFit="1" customWidth="1"/>
    <col min="6415" max="6415" width="17.5703125" bestFit="1" customWidth="1"/>
    <col min="6416" max="6416" width="12.140625" bestFit="1" customWidth="1"/>
    <col min="6417" max="6656" width="9.140625" bestFit="1" customWidth="1"/>
    <col min="6657" max="6661" width="0" hidden="1" bestFit="1" customWidth="1"/>
    <col min="6662" max="6662" width="12.42578125" bestFit="1" customWidth="1"/>
    <col min="6663" max="6663" width="56.28515625" bestFit="1" customWidth="1"/>
    <col min="6664" max="6664" width="23.140625" bestFit="1" customWidth="1"/>
    <col min="6665" max="6665" width="23.28515625" bestFit="1" customWidth="1"/>
    <col min="6666" max="6666" width="12.140625" bestFit="1" customWidth="1"/>
    <col min="6667" max="6667" width="30.42578125" bestFit="1" customWidth="1"/>
    <col min="6668" max="6668" width="20.28515625" bestFit="1" customWidth="1"/>
    <col min="6669" max="6670" width="12.140625" bestFit="1" customWidth="1"/>
    <col min="6671" max="6671" width="17.5703125" bestFit="1" customWidth="1"/>
    <col min="6672" max="6672" width="12.140625" bestFit="1" customWidth="1"/>
    <col min="6673" max="6912" width="9.140625" bestFit="1" customWidth="1"/>
    <col min="6913" max="6917" width="0" hidden="1" bestFit="1" customWidth="1"/>
    <col min="6918" max="6918" width="12.42578125" bestFit="1" customWidth="1"/>
    <col min="6919" max="6919" width="56.28515625" bestFit="1" customWidth="1"/>
    <col min="6920" max="6920" width="23.140625" bestFit="1" customWidth="1"/>
    <col min="6921" max="6921" width="23.28515625" bestFit="1" customWidth="1"/>
    <col min="6922" max="6922" width="12.140625" bestFit="1" customWidth="1"/>
    <col min="6923" max="6923" width="30.42578125" bestFit="1" customWidth="1"/>
    <col min="6924" max="6924" width="20.28515625" bestFit="1" customWidth="1"/>
    <col min="6925" max="6926" width="12.140625" bestFit="1" customWidth="1"/>
    <col min="6927" max="6927" width="17.5703125" bestFit="1" customWidth="1"/>
    <col min="6928" max="6928" width="12.140625" bestFit="1" customWidth="1"/>
    <col min="6929" max="7168" width="9.140625" bestFit="1" customWidth="1"/>
    <col min="7169" max="7173" width="0" hidden="1" bestFit="1" customWidth="1"/>
    <col min="7174" max="7174" width="12.42578125" bestFit="1" customWidth="1"/>
    <col min="7175" max="7175" width="56.28515625" bestFit="1" customWidth="1"/>
    <col min="7176" max="7176" width="23.140625" bestFit="1" customWidth="1"/>
    <col min="7177" max="7177" width="23.28515625" bestFit="1" customWidth="1"/>
    <col min="7178" max="7178" width="12.140625" bestFit="1" customWidth="1"/>
    <col min="7179" max="7179" width="30.42578125" bestFit="1" customWidth="1"/>
    <col min="7180" max="7180" width="20.28515625" bestFit="1" customWidth="1"/>
    <col min="7181" max="7182" width="12.140625" bestFit="1" customWidth="1"/>
    <col min="7183" max="7183" width="17.5703125" bestFit="1" customWidth="1"/>
    <col min="7184" max="7184" width="12.140625" bestFit="1" customWidth="1"/>
    <col min="7185" max="7424" width="9.140625" bestFit="1" customWidth="1"/>
    <col min="7425" max="7429" width="0" hidden="1" bestFit="1" customWidth="1"/>
    <col min="7430" max="7430" width="12.42578125" bestFit="1" customWidth="1"/>
    <col min="7431" max="7431" width="56.28515625" bestFit="1" customWidth="1"/>
    <col min="7432" max="7432" width="23.140625" bestFit="1" customWidth="1"/>
    <col min="7433" max="7433" width="23.28515625" bestFit="1" customWidth="1"/>
    <col min="7434" max="7434" width="12.140625" bestFit="1" customWidth="1"/>
    <col min="7435" max="7435" width="30.42578125" bestFit="1" customWidth="1"/>
    <col min="7436" max="7436" width="20.28515625" bestFit="1" customWidth="1"/>
    <col min="7437" max="7438" width="12.140625" bestFit="1" customWidth="1"/>
    <col min="7439" max="7439" width="17.5703125" bestFit="1" customWidth="1"/>
    <col min="7440" max="7440" width="12.140625" bestFit="1" customWidth="1"/>
    <col min="7441" max="7680" width="9.140625" bestFit="1" customWidth="1"/>
    <col min="7681" max="7685" width="0" hidden="1" bestFit="1" customWidth="1"/>
    <col min="7686" max="7686" width="12.42578125" bestFit="1" customWidth="1"/>
    <col min="7687" max="7687" width="56.28515625" bestFit="1" customWidth="1"/>
    <col min="7688" max="7688" width="23.140625" bestFit="1" customWidth="1"/>
    <col min="7689" max="7689" width="23.28515625" bestFit="1" customWidth="1"/>
    <col min="7690" max="7690" width="12.140625" bestFit="1" customWidth="1"/>
    <col min="7691" max="7691" width="30.42578125" bestFit="1" customWidth="1"/>
    <col min="7692" max="7692" width="20.28515625" bestFit="1" customWidth="1"/>
    <col min="7693" max="7694" width="12.140625" bestFit="1" customWidth="1"/>
    <col min="7695" max="7695" width="17.5703125" bestFit="1" customWidth="1"/>
    <col min="7696" max="7696" width="12.140625" bestFit="1" customWidth="1"/>
    <col min="7697" max="7936" width="9.140625" bestFit="1" customWidth="1"/>
    <col min="7937" max="7941" width="0" hidden="1" bestFit="1" customWidth="1"/>
    <col min="7942" max="7942" width="12.42578125" bestFit="1" customWidth="1"/>
    <col min="7943" max="7943" width="56.28515625" bestFit="1" customWidth="1"/>
    <col min="7944" max="7944" width="23.140625" bestFit="1" customWidth="1"/>
    <col min="7945" max="7945" width="23.28515625" bestFit="1" customWidth="1"/>
    <col min="7946" max="7946" width="12.140625" bestFit="1" customWidth="1"/>
    <col min="7947" max="7947" width="30.42578125" bestFit="1" customWidth="1"/>
    <col min="7948" max="7948" width="20.28515625" bestFit="1" customWidth="1"/>
    <col min="7949" max="7950" width="12.140625" bestFit="1" customWidth="1"/>
    <col min="7951" max="7951" width="17.5703125" bestFit="1" customWidth="1"/>
    <col min="7952" max="7952" width="12.140625" bestFit="1" customWidth="1"/>
    <col min="7953" max="8192" width="9.140625" bestFit="1" customWidth="1"/>
    <col min="8193" max="8197" width="0" hidden="1" bestFit="1" customWidth="1"/>
    <col min="8198" max="8198" width="12.42578125" bestFit="1" customWidth="1"/>
    <col min="8199" max="8199" width="56.28515625" bestFit="1" customWidth="1"/>
    <col min="8200" max="8200" width="23.140625" bestFit="1" customWidth="1"/>
    <col min="8201" max="8201" width="23.28515625" bestFit="1" customWidth="1"/>
    <col min="8202" max="8202" width="12.140625" bestFit="1" customWidth="1"/>
    <col min="8203" max="8203" width="30.42578125" bestFit="1" customWidth="1"/>
    <col min="8204" max="8204" width="20.28515625" bestFit="1" customWidth="1"/>
    <col min="8205" max="8206" width="12.140625" bestFit="1" customWidth="1"/>
    <col min="8207" max="8207" width="17.5703125" bestFit="1" customWidth="1"/>
    <col min="8208" max="8208" width="12.140625" bestFit="1" customWidth="1"/>
    <col min="8209" max="8448" width="9.140625" bestFit="1" customWidth="1"/>
    <col min="8449" max="8453" width="0" hidden="1" bestFit="1" customWidth="1"/>
    <col min="8454" max="8454" width="12.42578125" bestFit="1" customWidth="1"/>
    <col min="8455" max="8455" width="56.28515625" bestFit="1" customWidth="1"/>
    <col min="8456" max="8456" width="23.140625" bestFit="1" customWidth="1"/>
    <col min="8457" max="8457" width="23.28515625" bestFit="1" customWidth="1"/>
    <col min="8458" max="8458" width="12.140625" bestFit="1" customWidth="1"/>
    <col min="8459" max="8459" width="30.42578125" bestFit="1" customWidth="1"/>
    <col min="8460" max="8460" width="20.28515625" bestFit="1" customWidth="1"/>
    <col min="8461" max="8462" width="12.140625" bestFit="1" customWidth="1"/>
    <col min="8463" max="8463" width="17.5703125" bestFit="1" customWidth="1"/>
    <col min="8464" max="8464" width="12.140625" bestFit="1" customWidth="1"/>
    <col min="8465" max="8704" width="9.140625" bestFit="1" customWidth="1"/>
    <col min="8705" max="8709" width="0" hidden="1" bestFit="1" customWidth="1"/>
    <col min="8710" max="8710" width="12.42578125" bestFit="1" customWidth="1"/>
    <col min="8711" max="8711" width="56.28515625" bestFit="1" customWidth="1"/>
    <col min="8712" max="8712" width="23.140625" bestFit="1" customWidth="1"/>
    <col min="8713" max="8713" width="23.28515625" bestFit="1" customWidth="1"/>
    <col min="8714" max="8714" width="12.140625" bestFit="1" customWidth="1"/>
    <col min="8715" max="8715" width="30.42578125" bestFit="1" customWidth="1"/>
    <col min="8716" max="8716" width="20.28515625" bestFit="1" customWidth="1"/>
    <col min="8717" max="8718" width="12.140625" bestFit="1" customWidth="1"/>
    <col min="8719" max="8719" width="17.5703125" bestFit="1" customWidth="1"/>
    <col min="8720" max="8720" width="12.140625" bestFit="1" customWidth="1"/>
    <col min="8721" max="8960" width="9.140625" bestFit="1" customWidth="1"/>
    <col min="8961" max="8965" width="0" hidden="1" bestFit="1" customWidth="1"/>
    <col min="8966" max="8966" width="12.42578125" bestFit="1" customWidth="1"/>
    <col min="8967" max="8967" width="56.28515625" bestFit="1" customWidth="1"/>
    <col min="8968" max="8968" width="23.140625" bestFit="1" customWidth="1"/>
    <col min="8969" max="8969" width="23.28515625" bestFit="1" customWidth="1"/>
    <col min="8970" max="8970" width="12.140625" bestFit="1" customWidth="1"/>
    <col min="8971" max="8971" width="30.42578125" bestFit="1" customWidth="1"/>
    <col min="8972" max="8972" width="20.28515625" bestFit="1" customWidth="1"/>
    <col min="8973" max="8974" width="12.140625" bestFit="1" customWidth="1"/>
    <col min="8975" max="8975" width="17.5703125" bestFit="1" customWidth="1"/>
    <col min="8976" max="8976" width="12.140625" bestFit="1" customWidth="1"/>
    <col min="8977" max="9216" width="9.140625" bestFit="1" customWidth="1"/>
    <col min="9217" max="9221" width="0" hidden="1" bestFit="1" customWidth="1"/>
    <col min="9222" max="9222" width="12.42578125" bestFit="1" customWidth="1"/>
    <col min="9223" max="9223" width="56.28515625" bestFit="1" customWidth="1"/>
    <col min="9224" max="9224" width="23.140625" bestFit="1" customWidth="1"/>
    <col min="9225" max="9225" width="23.28515625" bestFit="1" customWidth="1"/>
    <col min="9226" max="9226" width="12.140625" bestFit="1" customWidth="1"/>
    <col min="9227" max="9227" width="30.42578125" bestFit="1" customWidth="1"/>
    <col min="9228" max="9228" width="20.28515625" bestFit="1" customWidth="1"/>
    <col min="9229" max="9230" width="12.140625" bestFit="1" customWidth="1"/>
    <col min="9231" max="9231" width="17.5703125" bestFit="1" customWidth="1"/>
    <col min="9232" max="9232" width="12.140625" bestFit="1" customWidth="1"/>
    <col min="9233" max="9472" width="9.140625" bestFit="1" customWidth="1"/>
    <col min="9473" max="9477" width="0" hidden="1" bestFit="1" customWidth="1"/>
    <col min="9478" max="9478" width="12.42578125" bestFit="1" customWidth="1"/>
    <col min="9479" max="9479" width="56.28515625" bestFit="1" customWidth="1"/>
    <col min="9480" max="9480" width="23.140625" bestFit="1" customWidth="1"/>
    <col min="9481" max="9481" width="23.28515625" bestFit="1" customWidth="1"/>
    <col min="9482" max="9482" width="12.140625" bestFit="1" customWidth="1"/>
    <col min="9483" max="9483" width="30.42578125" bestFit="1" customWidth="1"/>
    <col min="9484" max="9484" width="20.28515625" bestFit="1" customWidth="1"/>
    <col min="9485" max="9486" width="12.140625" bestFit="1" customWidth="1"/>
    <col min="9487" max="9487" width="17.5703125" bestFit="1" customWidth="1"/>
    <col min="9488" max="9488" width="12.140625" bestFit="1" customWidth="1"/>
    <col min="9489" max="9728" width="9.140625" bestFit="1" customWidth="1"/>
    <col min="9729" max="9733" width="0" hidden="1" bestFit="1" customWidth="1"/>
    <col min="9734" max="9734" width="12.42578125" bestFit="1" customWidth="1"/>
    <col min="9735" max="9735" width="56.28515625" bestFit="1" customWidth="1"/>
    <col min="9736" max="9736" width="23.140625" bestFit="1" customWidth="1"/>
    <col min="9737" max="9737" width="23.28515625" bestFit="1" customWidth="1"/>
    <col min="9738" max="9738" width="12.140625" bestFit="1" customWidth="1"/>
    <col min="9739" max="9739" width="30.42578125" bestFit="1" customWidth="1"/>
    <col min="9740" max="9740" width="20.28515625" bestFit="1" customWidth="1"/>
    <col min="9741" max="9742" width="12.140625" bestFit="1" customWidth="1"/>
    <col min="9743" max="9743" width="17.5703125" bestFit="1" customWidth="1"/>
    <col min="9744" max="9744" width="12.140625" bestFit="1" customWidth="1"/>
    <col min="9745" max="9984" width="9.140625" bestFit="1" customWidth="1"/>
    <col min="9985" max="9989" width="0" hidden="1" bestFit="1" customWidth="1"/>
    <col min="9990" max="9990" width="12.42578125" bestFit="1" customWidth="1"/>
    <col min="9991" max="9991" width="56.28515625" bestFit="1" customWidth="1"/>
    <col min="9992" max="9992" width="23.140625" bestFit="1" customWidth="1"/>
    <col min="9993" max="9993" width="23.28515625" bestFit="1" customWidth="1"/>
    <col min="9994" max="9994" width="12.140625" bestFit="1" customWidth="1"/>
    <col min="9995" max="9995" width="30.42578125" bestFit="1" customWidth="1"/>
    <col min="9996" max="9996" width="20.28515625" bestFit="1" customWidth="1"/>
    <col min="9997" max="9998" width="12.140625" bestFit="1" customWidth="1"/>
    <col min="9999" max="9999" width="17.5703125" bestFit="1" customWidth="1"/>
    <col min="10000" max="10000" width="12.140625" bestFit="1" customWidth="1"/>
    <col min="10001" max="10240" width="9.140625" bestFit="1" customWidth="1"/>
    <col min="10241" max="10245" width="0" hidden="1" bestFit="1" customWidth="1"/>
    <col min="10246" max="10246" width="12.42578125" bestFit="1" customWidth="1"/>
    <col min="10247" max="10247" width="56.28515625" bestFit="1" customWidth="1"/>
    <col min="10248" max="10248" width="23.140625" bestFit="1" customWidth="1"/>
    <col min="10249" max="10249" width="23.28515625" bestFit="1" customWidth="1"/>
    <col min="10250" max="10250" width="12.140625" bestFit="1" customWidth="1"/>
    <col min="10251" max="10251" width="30.42578125" bestFit="1" customWidth="1"/>
    <col min="10252" max="10252" width="20.28515625" bestFit="1" customWidth="1"/>
    <col min="10253" max="10254" width="12.140625" bestFit="1" customWidth="1"/>
    <col min="10255" max="10255" width="17.5703125" bestFit="1" customWidth="1"/>
    <col min="10256" max="10256" width="12.140625" bestFit="1" customWidth="1"/>
    <col min="10257" max="10496" width="9.140625" bestFit="1" customWidth="1"/>
    <col min="10497" max="10501" width="0" hidden="1" bestFit="1" customWidth="1"/>
    <col min="10502" max="10502" width="12.42578125" bestFit="1" customWidth="1"/>
    <col min="10503" max="10503" width="56.28515625" bestFit="1" customWidth="1"/>
    <col min="10504" max="10504" width="23.140625" bestFit="1" customWidth="1"/>
    <col min="10505" max="10505" width="23.28515625" bestFit="1" customWidth="1"/>
    <col min="10506" max="10506" width="12.140625" bestFit="1" customWidth="1"/>
    <col min="10507" max="10507" width="30.42578125" bestFit="1" customWidth="1"/>
    <col min="10508" max="10508" width="20.28515625" bestFit="1" customWidth="1"/>
    <col min="10509" max="10510" width="12.140625" bestFit="1" customWidth="1"/>
    <col min="10511" max="10511" width="17.5703125" bestFit="1" customWidth="1"/>
    <col min="10512" max="10512" width="12.140625" bestFit="1" customWidth="1"/>
    <col min="10513" max="10752" width="9.140625" bestFit="1" customWidth="1"/>
    <col min="10753" max="10757" width="0" hidden="1" bestFit="1" customWidth="1"/>
    <col min="10758" max="10758" width="12.42578125" bestFit="1" customWidth="1"/>
    <col min="10759" max="10759" width="56.28515625" bestFit="1" customWidth="1"/>
    <col min="10760" max="10760" width="23.140625" bestFit="1" customWidth="1"/>
    <col min="10761" max="10761" width="23.28515625" bestFit="1" customWidth="1"/>
    <col min="10762" max="10762" width="12.140625" bestFit="1" customWidth="1"/>
    <col min="10763" max="10763" width="30.42578125" bestFit="1" customWidth="1"/>
    <col min="10764" max="10764" width="20.28515625" bestFit="1" customWidth="1"/>
    <col min="10765" max="10766" width="12.140625" bestFit="1" customWidth="1"/>
    <col min="10767" max="10767" width="17.5703125" bestFit="1" customWidth="1"/>
    <col min="10768" max="10768" width="12.140625" bestFit="1" customWidth="1"/>
    <col min="10769" max="11008" width="9.140625" bestFit="1" customWidth="1"/>
    <col min="11009" max="11013" width="0" hidden="1" bestFit="1" customWidth="1"/>
    <col min="11014" max="11014" width="12.42578125" bestFit="1" customWidth="1"/>
    <col min="11015" max="11015" width="56.28515625" bestFit="1" customWidth="1"/>
    <col min="11016" max="11016" width="23.140625" bestFit="1" customWidth="1"/>
    <col min="11017" max="11017" width="23.28515625" bestFit="1" customWidth="1"/>
    <col min="11018" max="11018" width="12.140625" bestFit="1" customWidth="1"/>
    <col min="11019" max="11019" width="30.42578125" bestFit="1" customWidth="1"/>
    <col min="11020" max="11020" width="20.28515625" bestFit="1" customWidth="1"/>
    <col min="11021" max="11022" width="12.140625" bestFit="1" customWidth="1"/>
    <col min="11023" max="11023" width="17.5703125" bestFit="1" customWidth="1"/>
    <col min="11024" max="11024" width="12.140625" bestFit="1" customWidth="1"/>
    <col min="11025" max="11264" width="9.140625" bestFit="1" customWidth="1"/>
    <col min="11265" max="11269" width="0" hidden="1" bestFit="1" customWidth="1"/>
    <col min="11270" max="11270" width="12.42578125" bestFit="1" customWidth="1"/>
    <col min="11271" max="11271" width="56.28515625" bestFit="1" customWidth="1"/>
    <col min="11272" max="11272" width="23.140625" bestFit="1" customWidth="1"/>
    <col min="11273" max="11273" width="23.28515625" bestFit="1" customWidth="1"/>
    <col min="11274" max="11274" width="12.140625" bestFit="1" customWidth="1"/>
    <col min="11275" max="11275" width="30.42578125" bestFit="1" customWidth="1"/>
    <col min="11276" max="11276" width="20.28515625" bestFit="1" customWidth="1"/>
    <col min="11277" max="11278" width="12.140625" bestFit="1" customWidth="1"/>
    <col min="11279" max="11279" width="17.5703125" bestFit="1" customWidth="1"/>
    <col min="11280" max="11280" width="12.140625" bestFit="1" customWidth="1"/>
    <col min="11281" max="11520" width="9.140625" bestFit="1" customWidth="1"/>
    <col min="11521" max="11525" width="0" hidden="1" bestFit="1" customWidth="1"/>
    <col min="11526" max="11526" width="12.42578125" bestFit="1" customWidth="1"/>
    <col min="11527" max="11527" width="56.28515625" bestFit="1" customWidth="1"/>
    <col min="11528" max="11528" width="23.140625" bestFit="1" customWidth="1"/>
    <col min="11529" max="11529" width="23.28515625" bestFit="1" customWidth="1"/>
    <col min="11530" max="11530" width="12.140625" bestFit="1" customWidth="1"/>
    <col min="11531" max="11531" width="30.42578125" bestFit="1" customWidth="1"/>
    <col min="11532" max="11532" width="20.28515625" bestFit="1" customWidth="1"/>
    <col min="11533" max="11534" width="12.140625" bestFit="1" customWidth="1"/>
    <col min="11535" max="11535" width="17.5703125" bestFit="1" customWidth="1"/>
    <col min="11536" max="11536" width="12.140625" bestFit="1" customWidth="1"/>
    <col min="11537" max="11776" width="9.140625" bestFit="1" customWidth="1"/>
    <col min="11777" max="11781" width="0" hidden="1" bestFit="1" customWidth="1"/>
    <col min="11782" max="11782" width="12.42578125" bestFit="1" customWidth="1"/>
    <col min="11783" max="11783" width="56.28515625" bestFit="1" customWidth="1"/>
    <col min="11784" max="11784" width="23.140625" bestFit="1" customWidth="1"/>
    <col min="11785" max="11785" width="23.28515625" bestFit="1" customWidth="1"/>
    <col min="11786" max="11786" width="12.140625" bestFit="1" customWidth="1"/>
    <col min="11787" max="11787" width="30.42578125" bestFit="1" customWidth="1"/>
    <col min="11788" max="11788" width="20.28515625" bestFit="1" customWidth="1"/>
    <col min="11789" max="11790" width="12.140625" bestFit="1" customWidth="1"/>
    <col min="11791" max="11791" width="17.5703125" bestFit="1" customWidth="1"/>
    <col min="11792" max="11792" width="12.140625" bestFit="1" customWidth="1"/>
    <col min="11793" max="12032" width="9.140625" bestFit="1" customWidth="1"/>
    <col min="12033" max="12037" width="0" hidden="1" bestFit="1" customWidth="1"/>
    <col min="12038" max="12038" width="12.42578125" bestFit="1" customWidth="1"/>
    <col min="12039" max="12039" width="56.28515625" bestFit="1" customWidth="1"/>
    <col min="12040" max="12040" width="23.140625" bestFit="1" customWidth="1"/>
    <col min="12041" max="12041" width="23.28515625" bestFit="1" customWidth="1"/>
    <col min="12042" max="12042" width="12.140625" bestFit="1" customWidth="1"/>
    <col min="12043" max="12043" width="30.42578125" bestFit="1" customWidth="1"/>
    <col min="12044" max="12044" width="20.28515625" bestFit="1" customWidth="1"/>
    <col min="12045" max="12046" width="12.140625" bestFit="1" customWidth="1"/>
    <col min="12047" max="12047" width="17.5703125" bestFit="1" customWidth="1"/>
    <col min="12048" max="12048" width="12.140625" bestFit="1" customWidth="1"/>
    <col min="12049" max="12288" width="9.140625" bestFit="1" customWidth="1"/>
    <col min="12289" max="12293" width="0" hidden="1" bestFit="1" customWidth="1"/>
    <col min="12294" max="12294" width="12.42578125" bestFit="1" customWidth="1"/>
    <col min="12295" max="12295" width="56.28515625" bestFit="1" customWidth="1"/>
    <col min="12296" max="12296" width="23.140625" bestFit="1" customWidth="1"/>
    <col min="12297" max="12297" width="23.28515625" bestFit="1" customWidth="1"/>
    <col min="12298" max="12298" width="12.140625" bestFit="1" customWidth="1"/>
    <col min="12299" max="12299" width="30.42578125" bestFit="1" customWidth="1"/>
    <col min="12300" max="12300" width="20.28515625" bestFit="1" customWidth="1"/>
    <col min="12301" max="12302" width="12.140625" bestFit="1" customWidth="1"/>
    <col min="12303" max="12303" width="17.5703125" bestFit="1" customWidth="1"/>
    <col min="12304" max="12304" width="12.140625" bestFit="1" customWidth="1"/>
    <col min="12305" max="12544" width="9.140625" bestFit="1" customWidth="1"/>
    <col min="12545" max="12549" width="0" hidden="1" bestFit="1" customWidth="1"/>
    <col min="12550" max="12550" width="12.42578125" bestFit="1" customWidth="1"/>
    <col min="12551" max="12551" width="56.28515625" bestFit="1" customWidth="1"/>
    <col min="12552" max="12552" width="23.140625" bestFit="1" customWidth="1"/>
    <col min="12553" max="12553" width="23.28515625" bestFit="1" customWidth="1"/>
    <col min="12554" max="12554" width="12.140625" bestFit="1" customWidth="1"/>
    <col min="12555" max="12555" width="30.42578125" bestFit="1" customWidth="1"/>
    <col min="12556" max="12556" width="20.28515625" bestFit="1" customWidth="1"/>
    <col min="12557" max="12558" width="12.140625" bestFit="1" customWidth="1"/>
    <col min="12559" max="12559" width="17.5703125" bestFit="1" customWidth="1"/>
    <col min="12560" max="12560" width="12.140625" bestFit="1" customWidth="1"/>
    <col min="12561" max="12800" width="9.140625" bestFit="1" customWidth="1"/>
    <col min="12801" max="12805" width="0" hidden="1" bestFit="1" customWidth="1"/>
    <col min="12806" max="12806" width="12.42578125" bestFit="1" customWidth="1"/>
    <col min="12807" max="12807" width="56.28515625" bestFit="1" customWidth="1"/>
    <col min="12808" max="12808" width="23.140625" bestFit="1" customWidth="1"/>
    <col min="12809" max="12809" width="23.28515625" bestFit="1" customWidth="1"/>
    <col min="12810" max="12810" width="12.140625" bestFit="1" customWidth="1"/>
    <col min="12811" max="12811" width="30.42578125" bestFit="1" customWidth="1"/>
    <col min="12812" max="12812" width="20.28515625" bestFit="1" customWidth="1"/>
    <col min="12813" max="12814" width="12.140625" bestFit="1" customWidth="1"/>
    <col min="12815" max="12815" width="17.5703125" bestFit="1" customWidth="1"/>
    <col min="12816" max="12816" width="12.140625" bestFit="1" customWidth="1"/>
    <col min="12817" max="13056" width="9.140625" bestFit="1" customWidth="1"/>
    <col min="13057" max="13061" width="0" hidden="1" bestFit="1" customWidth="1"/>
    <col min="13062" max="13062" width="12.42578125" bestFit="1" customWidth="1"/>
    <col min="13063" max="13063" width="56.28515625" bestFit="1" customWidth="1"/>
    <col min="13064" max="13064" width="23.140625" bestFit="1" customWidth="1"/>
    <col min="13065" max="13065" width="23.28515625" bestFit="1" customWidth="1"/>
    <col min="13066" max="13066" width="12.140625" bestFit="1" customWidth="1"/>
    <col min="13067" max="13067" width="30.42578125" bestFit="1" customWidth="1"/>
    <col min="13068" max="13068" width="20.28515625" bestFit="1" customWidth="1"/>
    <col min="13069" max="13070" width="12.140625" bestFit="1" customWidth="1"/>
    <col min="13071" max="13071" width="17.5703125" bestFit="1" customWidth="1"/>
    <col min="13072" max="13072" width="12.140625" bestFit="1" customWidth="1"/>
    <col min="13073" max="13312" width="9.140625" bestFit="1" customWidth="1"/>
    <col min="13313" max="13317" width="0" hidden="1" bestFit="1" customWidth="1"/>
    <col min="13318" max="13318" width="12.42578125" bestFit="1" customWidth="1"/>
    <col min="13319" max="13319" width="56.28515625" bestFit="1" customWidth="1"/>
    <col min="13320" max="13320" width="23.140625" bestFit="1" customWidth="1"/>
    <col min="13321" max="13321" width="23.28515625" bestFit="1" customWidth="1"/>
    <col min="13322" max="13322" width="12.140625" bestFit="1" customWidth="1"/>
    <col min="13323" max="13323" width="30.42578125" bestFit="1" customWidth="1"/>
    <col min="13324" max="13324" width="20.28515625" bestFit="1" customWidth="1"/>
    <col min="13325" max="13326" width="12.140625" bestFit="1" customWidth="1"/>
    <col min="13327" max="13327" width="17.5703125" bestFit="1" customWidth="1"/>
    <col min="13328" max="13328" width="12.140625" bestFit="1" customWidth="1"/>
    <col min="13329" max="13568" width="9.140625" bestFit="1" customWidth="1"/>
    <col min="13569" max="13573" width="0" hidden="1" bestFit="1" customWidth="1"/>
    <col min="13574" max="13574" width="12.42578125" bestFit="1" customWidth="1"/>
    <col min="13575" max="13575" width="56.28515625" bestFit="1" customWidth="1"/>
    <col min="13576" max="13576" width="23.140625" bestFit="1" customWidth="1"/>
    <col min="13577" max="13577" width="23.28515625" bestFit="1" customWidth="1"/>
    <col min="13578" max="13578" width="12.140625" bestFit="1" customWidth="1"/>
    <col min="13579" max="13579" width="30.42578125" bestFit="1" customWidth="1"/>
    <col min="13580" max="13580" width="20.28515625" bestFit="1" customWidth="1"/>
    <col min="13581" max="13582" width="12.140625" bestFit="1" customWidth="1"/>
    <col min="13583" max="13583" width="17.5703125" bestFit="1" customWidth="1"/>
    <col min="13584" max="13584" width="12.140625" bestFit="1" customWidth="1"/>
    <col min="13585" max="13824" width="9.140625" bestFit="1" customWidth="1"/>
    <col min="13825" max="13829" width="0" hidden="1" bestFit="1" customWidth="1"/>
    <col min="13830" max="13830" width="12.42578125" bestFit="1" customWidth="1"/>
    <col min="13831" max="13831" width="56.28515625" bestFit="1" customWidth="1"/>
    <col min="13832" max="13832" width="23.140625" bestFit="1" customWidth="1"/>
    <col min="13833" max="13833" width="23.28515625" bestFit="1" customWidth="1"/>
    <col min="13834" max="13834" width="12.140625" bestFit="1" customWidth="1"/>
    <col min="13835" max="13835" width="30.42578125" bestFit="1" customWidth="1"/>
    <col min="13836" max="13836" width="20.28515625" bestFit="1" customWidth="1"/>
    <col min="13837" max="13838" width="12.140625" bestFit="1" customWidth="1"/>
    <col min="13839" max="13839" width="17.5703125" bestFit="1" customWidth="1"/>
    <col min="13840" max="13840" width="12.140625" bestFit="1" customWidth="1"/>
    <col min="13841" max="14080" width="9.140625" bestFit="1" customWidth="1"/>
    <col min="14081" max="14085" width="0" hidden="1" bestFit="1" customWidth="1"/>
    <col min="14086" max="14086" width="12.42578125" bestFit="1" customWidth="1"/>
    <col min="14087" max="14087" width="56.28515625" bestFit="1" customWidth="1"/>
    <col min="14088" max="14088" width="23.140625" bestFit="1" customWidth="1"/>
    <col min="14089" max="14089" width="23.28515625" bestFit="1" customWidth="1"/>
    <col min="14090" max="14090" width="12.140625" bestFit="1" customWidth="1"/>
    <col min="14091" max="14091" width="30.42578125" bestFit="1" customWidth="1"/>
    <col min="14092" max="14092" width="20.28515625" bestFit="1" customWidth="1"/>
    <col min="14093" max="14094" width="12.140625" bestFit="1" customWidth="1"/>
    <col min="14095" max="14095" width="17.5703125" bestFit="1" customWidth="1"/>
    <col min="14096" max="14096" width="12.140625" bestFit="1" customWidth="1"/>
    <col min="14097" max="14336" width="9.140625" bestFit="1" customWidth="1"/>
    <col min="14337" max="14341" width="0" hidden="1" bestFit="1" customWidth="1"/>
    <col min="14342" max="14342" width="12.42578125" bestFit="1" customWidth="1"/>
    <col min="14343" max="14343" width="56.28515625" bestFit="1" customWidth="1"/>
    <col min="14344" max="14344" width="23.140625" bestFit="1" customWidth="1"/>
    <col min="14345" max="14345" width="23.28515625" bestFit="1" customWidth="1"/>
    <col min="14346" max="14346" width="12.140625" bestFit="1" customWidth="1"/>
    <col min="14347" max="14347" width="30.42578125" bestFit="1" customWidth="1"/>
    <col min="14348" max="14348" width="20.28515625" bestFit="1" customWidth="1"/>
    <col min="14349" max="14350" width="12.140625" bestFit="1" customWidth="1"/>
    <col min="14351" max="14351" width="17.5703125" bestFit="1" customWidth="1"/>
    <col min="14352" max="14352" width="12.140625" bestFit="1" customWidth="1"/>
    <col min="14353" max="14592" width="9.140625" bestFit="1" customWidth="1"/>
    <col min="14593" max="14597" width="0" hidden="1" bestFit="1" customWidth="1"/>
    <col min="14598" max="14598" width="12.42578125" bestFit="1" customWidth="1"/>
    <col min="14599" max="14599" width="56.28515625" bestFit="1" customWidth="1"/>
    <col min="14600" max="14600" width="23.140625" bestFit="1" customWidth="1"/>
    <col min="14601" max="14601" width="23.28515625" bestFit="1" customWidth="1"/>
    <col min="14602" max="14602" width="12.140625" bestFit="1" customWidth="1"/>
    <col min="14603" max="14603" width="30.42578125" bestFit="1" customWidth="1"/>
    <col min="14604" max="14604" width="20.28515625" bestFit="1" customWidth="1"/>
    <col min="14605" max="14606" width="12.140625" bestFit="1" customWidth="1"/>
    <col min="14607" max="14607" width="17.5703125" bestFit="1" customWidth="1"/>
    <col min="14608" max="14608" width="12.140625" bestFit="1" customWidth="1"/>
    <col min="14609" max="14848" width="9.140625" bestFit="1" customWidth="1"/>
    <col min="14849" max="14853" width="0" hidden="1" bestFit="1" customWidth="1"/>
    <col min="14854" max="14854" width="12.42578125" bestFit="1" customWidth="1"/>
    <col min="14855" max="14855" width="56.28515625" bestFit="1" customWidth="1"/>
    <col min="14856" max="14856" width="23.140625" bestFit="1" customWidth="1"/>
    <col min="14857" max="14857" width="23.28515625" bestFit="1" customWidth="1"/>
    <col min="14858" max="14858" width="12.140625" bestFit="1" customWidth="1"/>
    <col min="14859" max="14859" width="30.42578125" bestFit="1" customWidth="1"/>
    <col min="14860" max="14860" width="20.28515625" bestFit="1" customWidth="1"/>
    <col min="14861" max="14862" width="12.140625" bestFit="1" customWidth="1"/>
    <col min="14863" max="14863" width="17.5703125" bestFit="1" customWidth="1"/>
    <col min="14864" max="14864" width="12.140625" bestFit="1" customWidth="1"/>
    <col min="14865" max="15104" width="9.140625" bestFit="1" customWidth="1"/>
    <col min="15105" max="15109" width="0" hidden="1" bestFit="1" customWidth="1"/>
    <col min="15110" max="15110" width="12.42578125" bestFit="1" customWidth="1"/>
    <col min="15111" max="15111" width="56.28515625" bestFit="1" customWidth="1"/>
    <col min="15112" max="15112" width="23.140625" bestFit="1" customWidth="1"/>
    <col min="15113" max="15113" width="23.28515625" bestFit="1" customWidth="1"/>
    <col min="15114" max="15114" width="12.140625" bestFit="1" customWidth="1"/>
    <col min="15115" max="15115" width="30.42578125" bestFit="1" customWidth="1"/>
    <col min="15116" max="15116" width="20.28515625" bestFit="1" customWidth="1"/>
    <col min="15117" max="15118" width="12.140625" bestFit="1" customWidth="1"/>
    <col min="15119" max="15119" width="17.5703125" bestFit="1" customWidth="1"/>
    <col min="15120" max="15120" width="12.140625" bestFit="1" customWidth="1"/>
    <col min="15121" max="15360" width="9.140625" bestFit="1" customWidth="1"/>
    <col min="15361" max="15365" width="0" hidden="1" bestFit="1" customWidth="1"/>
    <col min="15366" max="15366" width="12.42578125" bestFit="1" customWidth="1"/>
    <col min="15367" max="15367" width="56.28515625" bestFit="1" customWidth="1"/>
    <col min="15368" max="15368" width="23.140625" bestFit="1" customWidth="1"/>
    <col min="15369" max="15369" width="23.28515625" bestFit="1" customWidth="1"/>
    <col min="15370" max="15370" width="12.140625" bestFit="1" customWidth="1"/>
    <col min="15371" max="15371" width="30.42578125" bestFit="1" customWidth="1"/>
    <col min="15372" max="15372" width="20.28515625" bestFit="1" customWidth="1"/>
    <col min="15373" max="15374" width="12.140625" bestFit="1" customWidth="1"/>
    <col min="15375" max="15375" width="17.5703125" bestFit="1" customWidth="1"/>
    <col min="15376" max="15376" width="12.140625" bestFit="1" customWidth="1"/>
    <col min="15377" max="15616" width="9.140625" bestFit="1" customWidth="1"/>
    <col min="15617" max="15621" width="0" hidden="1" bestFit="1" customWidth="1"/>
    <col min="15622" max="15622" width="12.42578125" bestFit="1" customWidth="1"/>
    <col min="15623" max="15623" width="56.28515625" bestFit="1" customWidth="1"/>
    <col min="15624" max="15624" width="23.140625" bestFit="1" customWidth="1"/>
    <col min="15625" max="15625" width="23.28515625" bestFit="1" customWidth="1"/>
    <col min="15626" max="15626" width="12.140625" bestFit="1" customWidth="1"/>
    <col min="15627" max="15627" width="30.42578125" bestFit="1" customWidth="1"/>
    <col min="15628" max="15628" width="20.28515625" bestFit="1" customWidth="1"/>
    <col min="15629" max="15630" width="12.140625" bestFit="1" customWidth="1"/>
    <col min="15631" max="15631" width="17.5703125" bestFit="1" customWidth="1"/>
    <col min="15632" max="15632" width="12.140625" bestFit="1" customWidth="1"/>
    <col min="15633" max="15872" width="9.140625" bestFit="1" customWidth="1"/>
    <col min="15873" max="15877" width="0" hidden="1" bestFit="1" customWidth="1"/>
    <col min="15878" max="15878" width="12.42578125" bestFit="1" customWidth="1"/>
    <col min="15879" max="15879" width="56.28515625" bestFit="1" customWidth="1"/>
    <col min="15880" max="15880" width="23.140625" bestFit="1" customWidth="1"/>
    <col min="15881" max="15881" width="23.28515625" bestFit="1" customWidth="1"/>
    <col min="15882" max="15882" width="12.140625" bestFit="1" customWidth="1"/>
    <col min="15883" max="15883" width="30.42578125" bestFit="1" customWidth="1"/>
    <col min="15884" max="15884" width="20.28515625" bestFit="1" customWidth="1"/>
    <col min="15885" max="15886" width="12.140625" bestFit="1" customWidth="1"/>
    <col min="15887" max="15887" width="17.5703125" bestFit="1" customWidth="1"/>
    <col min="15888" max="15888" width="12.140625" bestFit="1" customWidth="1"/>
    <col min="15889" max="16128" width="9.140625" bestFit="1" customWidth="1"/>
    <col min="16129" max="16133" width="0" hidden="1" bestFit="1" customWidth="1"/>
    <col min="16134" max="16134" width="12.42578125" bestFit="1" customWidth="1"/>
    <col min="16135" max="16135" width="56.28515625" bestFit="1" customWidth="1"/>
    <col min="16136" max="16136" width="23.140625" bestFit="1" customWidth="1"/>
    <col min="16137" max="16137" width="23.28515625" bestFit="1" customWidth="1"/>
    <col min="16138" max="16138" width="12.140625" bestFit="1" customWidth="1"/>
    <col min="16139" max="16139" width="30.42578125" bestFit="1" customWidth="1"/>
    <col min="16140" max="16140" width="20.28515625" bestFit="1" customWidth="1"/>
    <col min="16141" max="16142" width="12.140625" bestFit="1" customWidth="1"/>
    <col min="16143" max="16143" width="17.5703125" bestFit="1" customWidth="1"/>
    <col min="16144" max="16144" width="12.140625" bestFit="1" customWidth="1"/>
    <col min="16145" max="16384" width="9.140625" bestFit="1" customWidth="1"/>
  </cols>
  <sheetData>
    <row r="1" spans="1:30" s="567" customFormat="1" ht="12" hidden="1" customHeight="1">
      <c r="A1" s="563" t="s">
        <v>650</v>
      </c>
      <c r="B1" s="563" t="s">
        <v>327</v>
      </c>
      <c r="C1" s="563" t="s">
        <v>6</v>
      </c>
      <c r="D1" s="563" t="s">
        <v>6</v>
      </c>
      <c r="E1" s="563" t="s">
        <v>6</v>
      </c>
      <c r="F1" s="564" t="s">
        <v>6</v>
      </c>
      <c r="G1" s="565" t="s">
        <v>651</v>
      </c>
      <c r="H1" s="566" t="s">
        <v>652</v>
      </c>
      <c r="I1" s="566" t="s">
        <v>652</v>
      </c>
      <c r="J1" s="566" t="s">
        <v>653</v>
      </c>
      <c r="K1" s="566" t="s">
        <v>654</v>
      </c>
      <c r="L1" s="566" t="s">
        <v>654</v>
      </c>
      <c r="M1" s="566" t="s">
        <v>655</v>
      </c>
      <c r="N1" s="566" t="s">
        <v>6</v>
      </c>
      <c r="O1" s="566" t="s">
        <v>6</v>
      </c>
      <c r="P1" s="566" t="s">
        <v>6</v>
      </c>
      <c r="Q1" s="566" t="s">
        <v>6</v>
      </c>
      <c r="R1" s="566" t="s">
        <v>6</v>
      </c>
      <c r="S1" s="566" t="s">
        <v>6</v>
      </c>
      <c r="T1" s="566" t="s">
        <v>6</v>
      </c>
      <c r="U1" s="566" t="s">
        <v>6</v>
      </c>
      <c r="V1" s="566" t="s">
        <v>6</v>
      </c>
      <c r="W1" s="566" t="s">
        <v>6</v>
      </c>
      <c r="X1" s="566" t="s">
        <v>6</v>
      </c>
      <c r="Y1" s="566" t="s">
        <v>6</v>
      </c>
      <c r="Z1" s="566" t="s">
        <v>6</v>
      </c>
      <c r="AA1" s="566" t="s">
        <v>6</v>
      </c>
      <c r="AB1" s="566" t="s">
        <v>6</v>
      </c>
      <c r="AC1" s="566" t="s">
        <v>6</v>
      </c>
      <c r="AD1" s="566" t="s">
        <v>6</v>
      </c>
    </row>
    <row r="2" spans="1:30" s="567" customFormat="1" hidden="1">
      <c r="A2" s="568" t="s">
        <v>656</v>
      </c>
      <c r="B2" s="568" t="s">
        <v>349</v>
      </c>
      <c r="C2" s="568" t="s">
        <v>6</v>
      </c>
      <c r="D2" s="568" t="s">
        <v>6</v>
      </c>
      <c r="E2" s="568" t="s">
        <v>6</v>
      </c>
      <c r="F2" s="564" t="s">
        <v>6</v>
      </c>
      <c r="G2" s="565" t="s">
        <v>657</v>
      </c>
      <c r="H2" s="569" t="e">
        <f>ButceYil</f>
        <v>#REF!</v>
      </c>
      <c r="I2" s="569" t="e">
        <f>ButceYil</f>
        <v>#REF!</v>
      </c>
      <c r="J2" s="569" t="s">
        <v>6</v>
      </c>
      <c r="K2" s="569" t="e">
        <f>ButceYil</f>
        <v>#REF!</v>
      </c>
      <c r="L2" s="569" t="e">
        <f>ButceYil</f>
        <v>#REF!</v>
      </c>
      <c r="M2" s="569" t="s">
        <v>6</v>
      </c>
      <c r="N2" s="569" t="s">
        <v>6</v>
      </c>
      <c r="O2" s="569" t="s">
        <v>6</v>
      </c>
      <c r="P2" s="569" t="s">
        <v>6</v>
      </c>
      <c r="Q2" s="569" t="s">
        <v>6</v>
      </c>
      <c r="R2" s="569" t="s">
        <v>6</v>
      </c>
      <c r="S2" s="569" t="s">
        <v>6</v>
      </c>
      <c r="T2" s="569" t="s">
        <v>6</v>
      </c>
      <c r="U2" s="569" t="s">
        <v>6</v>
      </c>
      <c r="V2" s="569" t="s">
        <v>6</v>
      </c>
      <c r="W2" s="569" t="s">
        <v>6</v>
      </c>
      <c r="X2" s="569" t="s">
        <v>6</v>
      </c>
      <c r="Y2" s="569" t="s">
        <v>6</v>
      </c>
      <c r="Z2" s="569" t="s">
        <v>6</v>
      </c>
      <c r="AA2" s="569" t="s">
        <v>6</v>
      </c>
      <c r="AB2" s="569" t="s">
        <v>6</v>
      </c>
      <c r="AC2" s="569" t="s">
        <v>6</v>
      </c>
    </row>
    <row r="3" spans="1:30" s="567" customFormat="1" hidden="1">
      <c r="A3" s="568" t="s">
        <v>658</v>
      </c>
      <c r="B3" s="568" t="s">
        <v>659</v>
      </c>
      <c r="C3" s="568" t="s">
        <v>6</v>
      </c>
      <c r="D3" s="568" t="s">
        <v>6</v>
      </c>
      <c r="E3" s="568" t="s">
        <v>6</v>
      </c>
      <c r="F3" s="564" t="s">
        <v>6</v>
      </c>
      <c r="G3" s="565" t="s">
        <v>660</v>
      </c>
      <c r="H3" s="569" t="str">
        <f>KurKod</f>
        <v>38.15</v>
      </c>
      <c r="I3" s="569" t="str">
        <f>KurKod</f>
        <v>38.15</v>
      </c>
      <c r="J3" s="569" t="str">
        <f>KurKod</f>
        <v>38.15</v>
      </c>
      <c r="K3" s="569" t="str">
        <f>KurKod</f>
        <v>38.15</v>
      </c>
      <c r="L3" s="569" t="str">
        <f>KurKod</f>
        <v>38.15</v>
      </c>
      <c r="M3" s="569" t="s">
        <v>6</v>
      </c>
      <c r="N3" s="569" t="s">
        <v>6</v>
      </c>
      <c r="O3" s="569" t="s">
        <v>6</v>
      </c>
      <c r="P3" s="569" t="s">
        <v>6</v>
      </c>
      <c r="Q3" s="569" t="s">
        <v>6</v>
      </c>
      <c r="R3" s="569" t="s">
        <v>6</v>
      </c>
      <c r="S3" s="569" t="s">
        <v>6</v>
      </c>
      <c r="T3" s="569" t="s">
        <v>6</v>
      </c>
      <c r="U3" s="569" t="s">
        <v>6</v>
      </c>
      <c r="V3" s="569" t="s">
        <v>6</v>
      </c>
      <c r="W3" s="569" t="s">
        <v>6</v>
      </c>
      <c r="X3" s="569" t="s">
        <v>6</v>
      </c>
      <c r="Y3" s="569" t="s">
        <v>6</v>
      </c>
      <c r="Z3" s="569" t="s">
        <v>6</v>
      </c>
      <c r="AA3" s="569" t="s">
        <v>6</v>
      </c>
      <c r="AB3" s="569" t="s">
        <v>6</v>
      </c>
      <c r="AC3" s="569" t="s">
        <v>6</v>
      </c>
    </row>
    <row r="4" spans="1:30" s="567" customFormat="1" hidden="1">
      <c r="A4" s="568" t="s">
        <v>661</v>
      </c>
      <c r="B4" s="568" t="s">
        <v>6</v>
      </c>
      <c r="C4" s="568" t="s">
        <v>6</v>
      </c>
      <c r="D4" s="568" t="s">
        <v>6</v>
      </c>
      <c r="E4" s="568" t="s">
        <v>6</v>
      </c>
      <c r="F4" s="564" t="s">
        <v>6</v>
      </c>
      <c r="G4" s="565" t="s">
        <v>662</v>
      </c>
      <c r="H4" s="569" t="str">
        <f>Asama</f>
        <v>1</v>
      </c>
      <c r="I4" s="569" t="str">
        <f>Asama</f>
        <v>1</v>
      </c>
      <c r="J4" s="569" t="s">
        <v>6</v>
      </c>
      <c r="K4" s="569" t="s">
        <v>6</v>
      </c>
      <c r="L4" s="569" t="s">
        <v>6</v>
      </c>
      <c r="M4" s="569" t="s">
        <v>6</v>
      </c>
      <c r="N4" s="569" t="s">
        <v>6</v>
      </c>
      <c r="O4" s="569" t="s">
        <v>6</v>
      </c>
      <c r="P4" s="569" t="s">
        <v>6</v>
      </c>
      <c r="Q4" s="569" t="s">
        <v>6</v>
      </c>
      <c r="R4" s="569" t="s">
        <v>6</v>
      </c>
      <c r="S4" s="569" t="s">
        <v>6</v>
      </c>
      <c r="T4" s="569" t="s">
        <v>6</v>
      </c>
      <c r="U4" s="569" t="s">
        <v>6</v>
      </c>
      <c r="V4" s="569" t="s">
        <v>6</v>
      </c>
      <c r="W4" s="569" t="s">
        <v>6</v>
      </c>
      <c r="X4" s="569" t="s">
        <v>6</v>
      </c>
      <c r="Y4" s="569" t="s">
        <v>6</v>
      </c>
      <c r="Z4" s="569" t="s">
        <v>6</v>
      </c>
      <c r="AA4" s="569" t="s">
        <v>6</v>
      </c>
      <c r="AB4" s="569" t="s">
        <v>6</v>
      </c>
      <c r="AC4" s="569" t="s">
        <v>6</v>
      </c>
    </row>
    <row r="5" spans="1:30" s="567" customFormat="1" ht="27.75" hidden="1" customHeight="1">
      <c r="A5" s="565" t="s">
        <v>663</v>
      </c>
      <c r="B5" s="565" t="s">
        <v>664</v>
      </c>
      <c r="C5" s="565" t="s">
        <v>6</v>
      </c>
      <c r="D5" s="565" t="s">
        <v>6</v>
      </c>
      <c r="E5" s="565" t="s">
        <v>6</v>
      </c>
      <c r="F5" s="570" t="s">
        <v>6</v>
      </c>
      <c r="G5" s="565" t="s">
        <v>665</v>
      </c>
      <c r="H5" s="571">
        <v>1</v>
      </c>
      <c r="I5" s="567" t="s">
        <v>666</v>
      </c>
      <c r="J5" s="571" t="s">
        <v>6</v>
      </c>
      <c r="K5" s="571">
        <v>1</v>
      </c>
      <c r="L5" s="571">
        <v>2</v>
      </c>
      <c r="M5" s="571" t="s">
        <v>6</v>
      </c>
      <c r="N5" s="571" t="s">
        <v>6</v>
      </c>
      <c r="O5" s="571" t="s">
        <v>6</v>
      </c>
      <c r="P5" s="571" t="s">
        <v>6</v>
      </c>
      <c r="Q5" s="571" t="s">
        <v>6</v>
      </c>
      <c r="R5" s="571" t="s">
        <v>6</v>
      </c>
      <c r="S5" s="571" t="s">
        <v>6</v>
      </c>
      <c r="T5" s="571" t="s">
        <v>6</v>
      </c>
      <c r="U5" s="571" t="s">
        <v>6</v>
      </c>
      <c r="V5" s="571" t="s">
        <v>6</v>
      </c>
      <c r="W5" s="571" t="s">
        <v>6</v>
      </c>
      <c r="X5" s="571" t="s">
        <v>6</v>
      </c>
      <c r="Y5" s="571" t="s">
        <v>6</v>
      </c>
      <c r="Z5" s="571" t="s">
        <v>6</v>
      </c>
      <c r="AA5" s="571" t="s">
        <v>6</v>
      </c>
      <c r="AB5" s="571" t="s">
        <v>6</v>
      </c>
      <c r="AC5" s="571" t="s">
        <v>6</v>
      </c>
      <c r="AD5" s="571" t="s">
        <v>6</v>
      </c>
    </row>
    <row r="6" spans="1:30" s="567" customFormat="1" ht="27.75" hidden="1" customHeight="1">
      <c r="A6" s="565" t="s">
        <v>6</v>
      </c>
      <c r="B6" s="565" t="s">
        <v>6</v>
      </c>
      <c r="C6" s="565" t="s">
        <v>6</v>
      </c>
      <c r="D6" s="565" t="s">
        <v>6</v>
      </c>
      <c r="E6" s="565" t="s">
        <v>6</v>
      </c>
      <c r="F6" s="570" t="s">
        <v>6</v>
      </c>
      <c r="G6" s="565" t="s">
        <v>667</v>
      </c>
      <c r="H6" s="571">
        <v>1</v>
      </c>
      <c r="I6" s="567">
        <v>1</v>
      </c>
      <c r="J6" s="571" t="s">
        <v>6</v>
      </c>
      <c r="K6" s="571" t="s">
        <v>6</v>
      </c>
      <c r="L6" s="571" t="s">
        <v>6</v>
      </c>
      <c r="M6" s="571" t="s">
        <v>6</v>
      </c>
      <c r="N6" s="571" t="s">
        <v>6</v>
      </c>
      <c r="O6" s="571" t="s">
        <v>6</v>
      </c>
      <c r="P6" s="571" t="s">
        <v>6</v>
      </c>
      <c r="Q6" s="571" t="s">
        <v>6</v>
      </c>
      <c r="R6" s="571" t="s">
        <v>6</v>
      </c>
      <c r="S6" s="571" t="s">
        <v>6</v>
      </c>
      <c r="T6" s="571" t="s">
        <v>6</v>
      </c>
      <c r="U6" s="571" t="s">
        <v>6</v>
      </c>
      <c r="V6" s="571" t="s">
        <v>6</v>
      </c>
      <c r="W6" s="571" t="s">
        <v>6</v>
      </c>
      <c r="X6" s="571" t="s">
        <v>6</v>
      </c>
      <c r="Y6" s="571" t="s">
        <v>6</v>
      </c>
      <c r="Z6" s="571" t="s">
        <v>6</v>
      </c>
      <c r="AA6" s="571" t="s">
        <v>6</v>
      </c>
      <c r="AB6" s="571" t="s">
        <v>6</v>
      </c>
      <c r="AC6" s="571" t="s">
        <v>6</v>
      </c>
      <c r="AD6" s="571" t="s">
        <v>6</v>
      </c>
    </row>
    <row r="7" spans="1:30" s="567" customFormat="1" ht="27.75" hidden="1" customHeight="1">
      <c r="A7" s="565" t="s">
        <v>6</v>
      </c>
      <c r="B7" s="565" t="s">
        <v>6</v>
      </c>
      <c r="C7" s="565" t="s">
        <v>6</v>
      </c>
      <c r="D7" s="565" t="s">
        <v>6</v>
      </c>
      <c r="E7" s="565" t="s">
        <v>6</v>
      </c>
      <c r="F7" s="570" t="s">
        <v>6</v>
      </c>
      <c r="G7" s="565" t="s">
        <v>668</v>
      </c>
      <c r="H7" s="571" t="s">
        <v>6</v>
      </c>
      <c r="J7" s="571" t="s">
        <v>6</v>
      </c>
      <c r="K7" s="571" t="str">
        <f>HizmetYili</f>
        <v>2014</v>
      </c>
      <c r="L7" s="571" t="str">
        <f>HizmetYili</f>
        <v>2014</v>
      </c>
      <c r="M7" s="571" t="s">
        <v>6</v>
      </c>
      <c r="N7" s="571" t="s">
        <v>6</v>
      </c>
      <c r="O7" s="571" t="s">
        <v>6</v>
      </c>
      <c r="P7" s="571" t="s">
        <v>6</v>
      </c>
      <c r="Q7" s="571" t="s">
        <v>6</v>
      </c>
      <c r="R7" s="571" t="s">
        <v>6</v>
      </c>
      <c r="S7" s="571" t="s">
        <v>6</v>
      </c>
      <c r="T7" s="571" t="s">
        <v>6</v>
      </c>
      <c r="U7" s="571" t="s">
        <v>6</v>
      </c>
      <c r="V7" s="571" t="s">
        <v>6</v>
      </c>
      <c r="W7" s="571" t="s">
        <v>6</v>
      </c>
      <c r="X7" s="571" t="s">
        <v>6</v>
      </c>
      <c r="Y7" s="571" t="s">
        <v>6</v>
      </c>
      <c r="Z7" s="571" t="s">
        <v>6</v>
      </c>
      <c r="AA7" s="571" t="s">
        <v>6</v>
      </c>
      <c r="AB7" s="571" t="s">
        <v>6</v>
      </c>
      <c r="AC7" s="571" t="s">
        <v>6</v>
      </c>
      <c r="AD7" s="571" t="s">
        <v>6</v>
      </c>
    </row>
    <row r="8" spans="1:30" hidden="1">
      <c r="B8" s="572" t="s">
        <v>6</v>
      </c>
      <c r="C8" s="572" t="s">
        <v>6</v>
      </c>
      <c r="D8" s="572" t="s">
        <v>6</v>
      </c>
      <c r="E8" s="572" t="s">
        <v>6</v>
      </c>
      <c r="F8" s="572" t="s">
        <v>6</v>
      </c>
      <c r="G8" s="573" t="s">
        <v>6</v>
      </c>
      <c r="H8" s="573" t="s">
        <v>6</v>
      </c>
      <c r="I8" s="573" t="s">
        <v>6</v>
      </c>
      <c r="K8" s="573" t="s">
        <v>6</v>
      </c>
      <c r="L8" s="573" t="s">
        <v>6</v>
      </c>
      <c r="N8" s="573" t="s">
        <v>6</v>
      </c>
      <c r="O8" s="573" t="s">
        <v>6</v>
      </c>
    </row>
    <row r="9" spans="1:30" ht="15.75">
      <c r="B9" s="572" t="s">
        <v>6</v>
      </c>
      <c r="C9" s="572" t="s">
        <v>6</v>
      </c>
      <c r="D9" s="572" t="s">
        <v>6</v>
      </c>
      <c r="E9" s="572" t="s">
        <v>6</v>
      </c>
      <c r="F9" s="572" t="s">
        <v>6</v>
      </c>
      <c r="G9" s="842" t="s">
        <v>385</v>
      </c>
      <c r="H9" s="842"/>
      <c r="I9" s="573" t="s">
        <v>6</v>
      </c>
      <c r="K9" s="573" t="s">
        <v>6</v>
      </c>
      <c r="L9" s="573" t="s">
        <v>6</v>
      </c>
      <c r="N9" s="573" t="s">
        <v>6</v>
      </c>
      <c r="O9" s="573" t="s">
        <v>6</v>
      </c>
    </row>
    <row r="10" spans="1:30" ht="13.5" thickBot="1"/>
    <row r="11" spans="1:30">
      <c r="B11" s="572" t="s">
        <v>6</v>
      </c>
      <c r="C11" s="572" t="s">
        <v>6</v>
      </c>
      <c r="D11" s="572" t="s">
        <v>6</v>
      </c>
      <c r="E11" s="572" t="s">
        <v>6</v>
      </c>
      <c r="F11" s="884" t="s">
        <v>669</v>
      </c>
      <c r="G11" s="885" t="s">
        <v>6</v>
      </c>
      <c r="H11" s="885" t="s">
        <v>6</v>
      </c>
      <c r="I11" s="885" t="s">
        <v>6</v>
      </c>
      <c r="J11" s="885" t="s">
        <v>6</v>
      </c>
      <c r="K11" s="885" t="s">
        <v>6</v>
      </c>
      <c r="L11" s="885" t="s">
        <v>6</v>
      </c>
      <c r="M11" s="885" t="s">
        <v>6</v>
      </c>
      <c r="N11" s="885" t="s">
        <v>6</v>
      </c>
      <c r="O11" s="885" t="s">
        <v>6</v>
      </c>
      <c r="P11" s="886" t="s">
        <v>6</v>
      </c>
    </row>
    <row r="12" spans="1:30" ht="15.75">
      <c r="A12" s="630" t="s">
        <v>6</v>
      </c>
      <c r="B12" s="630" t="s">
        <v>6</v>
      </c>
      <c r="C12" s="630" t="s">
        <v>6</v>
      </c>
      <c r="D12" s="630" t="s">
        <v>6</v>
      </c>
      <c r="E12" s="630" t="s">
        <v>6</v>
      </c>
      <c r="F12" s="630" t="s">
        <v>6</v>
      </c>
      <c r="G12" s="630" t="s">
        <v>6</v>
      </c>
      <c r="H12" s="630" t="s">
        <v>6</v>
      </c>
      <c r="I12" s="630" t="s">
        <v>6</v>
      </c>
      <c r="K12" s="630" t="s">
        <v>6</v>
      </c>
      <c r="L12" s="630" t="s">
        <v>6</v>
      </c>
      <c r="N12" s="630" t="s">
        <v>6</v>
      </c>
      <c r="O12" s="630" t="s">
        <v>6</v>
      </c>
    </row>
    <row r="13" spans="1:30">
      <c r="A13" s="631" t="s">
        <v>6</v>
      </c>
      <c r="B13" s="631" t="s">
        <v>6</v>
      </c>
      <c r="C13" s="631" t="s">
        <v>6</v>
      </c>
      <c r="D13" s="631" t="s">
        <v>6</v>
      </c>
      <c r="E13" s="631" t="s">
        <v>6</v>
      </c>
      <c r="F13" s="614" t="s">
        <v>670</v>
      </c>
      <c r="G13" s="632">
        <v>2019</v>
      </c>
      <c r="H13" s="631" t="s">
        <v>6</v>
      </c>
      <c r="I13" s="631" t="s">
        <v>6</v>
      </c>
      <c r="K13" s="631" t="s">
        <v>6</v>
      </c>
      <c r="L13" s="631" t="s">
        <v>6</v>
      </c>
      <c r="N13" s="631" t="s">
        <v>6</v>
      </c>
      <c r="O13" s="631" t="s">
        <v>6</v>
      </c>
    </row>
    <row r="14" spans="1:30" ht="13.5" thickBot="1">
      <c r="A14" s="631" t="s">
        <v>6</v>
      </c>
      <c r="B14" s="631" t="s">
        <v>6</v>
      </c>
      <c r="C14" s="631" t="s">
        <v>6</v>
      </c>
      <c r="D14" s="631" t="s">
        <v>6</v>
      </c>
      <c r="E14" s="631" t="s">
        <v>6</v>
      </c>
      <c r="F14" s="614" t="s">
        <v>242</v>
      </c>
      <c r="G14" s="632" t="s">
        <v>10</v>
      </c>
      <c r="H14" s="631" t="s">
        <v>6</v>
      </c>
      <c r="I14" s="631" t="s">
        <v>6</v>
      </c>
      <c r="K14" s="631" t="s">
        <v>6</v>
      </c>
      <c r="L14" s="631" t="s">
        <v>6</v>
      </c>
      <c r="N14" s="631" t="s">
        <v>6</v>
      </c>
      <c r="O14" s="631" t="s">
        <v>6</v>
      </c>
    </row>
    <row r="15" spans="1:30" ht="13.5" thickBot="1">
      <c r="A15" s="633" t="s">
        <v>6</v>
      </c>
      <c r="B15" s="633" t="s">
        <v>6</v>
      </c>
      <c r="C15" s="633" t="s">
        <v>6</v>
      </c>
      <c r="D15" s="633" t="s">
        <v>6</v>
      </c>
      <c r="E15" s="633" t="s">
        <v>6</v>
      </c>
      <c r="F15" s="614" t="s">
        <v>671</v>
      </c>
      <c r="G15" s="634" t="s">
        <v>6</v>
      </c>
      <c r="H15" s="633" t="s">
        <v>6</v>
      </c>
      <c r="I15" s="633" t="s">
        <v>6</v>
      </c>
      <c r="K15" s="633" t="s">
        <v>6</v>
      </c>
      <c r="L15" s="633" t="s">
        <v>6</v>
      </c>
      <c r="N15" s="633" t="s">
        <v>6</v>
      </c>
      <c r="O15" s="633" t="s">
        <v>6</v>
      </c>
    </row>
    <row r="16" spans="1:30" ht="13.5" thickBot="1">
      <c r="A16" s="633" t="s">
        <v>6</v>
      </c>
      <c r="B16" s="633" t="s">
        <v>6</v>
      </c>
      <c r="C16" s="633" t="s">
        <v>6</v>
      </c>
      <c r="D16" s="633" t="s">
        <v>6</v>
      </c>
      <c r="E16" s="633" t="s">
        <v>6</v>
      </c>
      <c r="F16" s="44" t="s">
        <v>671</v>
      </c>
      <c r="G16" s="634" t="s">
        <v>672</v>
      </c>
      <c r="H16" s="633" t="s">
        <v>6</v>
      </c>
      <c r="I16" s="633" t="s">
        <v>6</v>
      </c>
      <c r="J16" s="574" t="s">
        <v>6</v>
      </c>
      <c r="K16" s="633" t="s">
        <v>6</v>
      </c>
      <c r="L16" s="633" t="s">
        <v>6</v>
      </c>
      <c r="M16" s="574" t="s">
        <v>6</v>
      </c>
      <c r="N16" s="633" t="s">
        <v>6</v>
      </c>
      <c r="O16" s="633" t="s">
        <v>6</v>
      </c>
      <c r="P16" s="574" t="s">
        <v>6</v>
      </c>
    </row>
    <row r="17" spans="1:17" ht="13.5" thickBot="1">
      <c r="A17" s="635" t="s">
        <v>6</v>
      </c>
      <c r="B17" s="635" t="s">
        <v>6</v>
      </c>
      <c r="C17" s="635" t="s">
        <v>6</v>
      </c>
      <c r="D17" s="635" t="s">
        <v>6</v>
      </c>
      <c r="E17" s="635" t="s">
        <v>6</v>
      </c>
      <c r="F17" s="635" t="s">
        <v>6</v>
      </c>
      <c r="G17" s="635" t="s">
        <v>6</v>
      </c>
      <c r="H17" s="633" t="s">
        <v>6</v>
      </c>
      <c r="I17" s="633" t="s">
        <v>6</v>
      </c>
      <c r="J17" s="574" t="s">
        <v>6</v>
      </c>
      <c r="K17" s="633" t="s">
        <v>6</v>
      </c>
      <c r="L17" s="633" t="s">
        <v>6</v>
      </c>
      <c r="M17" s="574" t="s">
        <v>6</v>
      </c>
      <c r="N17" s="633" t="s">
        <v>6</v>
      </c>
      <c r="O17" s="633" t="s">
        <v>6</v>
      </c>
      <c r="P17" s="574" t="s">
        <v>6</v>
      </c>
    </row>
    <row r="18" spans="1:17" ht="13.5" thickBot="1">
      <c r="A18" s="572" t="s">
        <v>6</v>
      </c>
      <c r="B18" s="575" t="s">
        <v>6</v>
      </c>
      <c r="E18" s="575" t="s">
        <v>6</v>
      </c>
      <c r="F18" s="887" t="s">
        <v>673</v>
      </c>
      <c r="G18" s="887" t="s">
        <v>388</v>
      </c>
      <c r="H18" s="880" t="s">
        <v>649</v>
      </c>
      <c r="I18" s="880" t="s">
        <v>6</v>
      </c>
      <c r="J18" s="880" t="s">
        <v>6</v>
      </c>
      <c r="K18" s="881" t="s">
        <v>674</v>
      </c>
      <c r="L18" s="882" t="s">
        <v>6</v>
      </c>
      <c r="M18" s="883" t="s">
        <v>6</v>
      </c>
      <c r="N18" s="881" t="s">
        <v>675</v>
      </c>
      <c r="O18" s="882" t="s">
        <v>6</v>
      </c>
      <c r="P18" s="883" t="s">
        <v>6</v>
      </c>
      <c r="Q18" s="576" t="s">
        <v>6</v>
      </c>
    </row>
    <row r="19" spans="1:17" ht="13.5" thickBot="1">
      <c r="A19" s="572" t="s">
        <v>6</v>
      </c>
      <c r="B19" s="575" t="s">
        <v>6</v>
      </c>
      <c r="C19" s="575" t="s">
        <v>6</v>
      </c>
      <c r="D19" s="575" t="s">
        <v>6</v>
      </c>
      <c r="E19" s="575" t="s">
        <v>6</v>
      </c>
      <c r="F19" s="887" t="s">
        <v>6</v>
      </c>
      <c r="G19" s="887" t="s">
        <v>6</v>
      </c>
      <c r="H19" s="888" t="s">
        <v>6</v>
      </c>
      <c r="I19" s="889" t="s">
        <v>6</v>
      </c>
      <c r="J19" s="890" t="s">
        <v>6</v>
      </c>
      <c r="K19" s="888" t="s">
        <v>6</v>
      </c>
      <c r="L19" s="889" t="s">
        <v>6</v>
      </c>
      <c r="M19" s="890" t="s">
        <v>6</v>
      </c>
      <c r="N19" s="888" t="s">
        <v>6</v>
      </c>
      <c r="O19" s="889" t="s">
        <v>6</v>
      </c>
      <c r="P19" s="890" t="s">
        <v>6</v>
      </c>
      <c r="Q19" s="576" t="s">
        <v>6</v>
      </c>
    </row>
    <row r="20" spans="1:17" ht="26.25" thickBot="1">
      <c r="A20" s="572" t="s">
        <v>6</v>
      </c>
      <c r="B20" s="575" t="s">
        <v>6</v>
      </c>
      <c r="C20" s="577" t="s">
        <v>651</v>
      </c>
      <c r="D20" s="636" t="s">
        <v>676</v>
      </c>
      <c r="E20" s="575" t="s">
        <v>655</v>
      </c>
      <c r="F20" s="887" t="s">
        <v>6</v>
      </c>
      <c r="G20" s="887" t="s">
        <v>6</v>
      </c>
      <c r="H20" s="637" t="s">
        <v>677</v>
      </c>
      <c r="I20" s="638" t="s">
        <v>678</v>
      </c>
      <c r="J20" s="639" t="s">
        <v>260</v>
      </c>
      <c r="K20" s="637" t="s">
        <v>677</v>
      </c>
      <c r="L20" s="638" t="s">
        <v>678</v>
      </c>
      <c r="M20" s="639" t="s">
        <v>260</v>
      </c>
      <c r="N20" s="637" t="s">
        <v>677</v>
      </c>
      <c r="O20" s="638" t="s">
        <v>678</v>
      </c>
      <c r="P20" s="639" t="s">
        <v>260</v>
      </c>
      <c r="Q20" s="576" t="s">
        <v>6</v>
      </c>
    </row>
    <row r="21" spans="1:17" ht="13.5" thickBot="1">
      <c r="A21" s="578" t="s">
        <v>6</v>
      </c>
      <c r="B21" s="578" t="s">
        <v>6</v>
      </c>
      <c r="C21" s="578" t="s">
        <v>6</v>
      </c>
      <c r="D21" s="579" t="s">
        <v>436</v>
      </c>
      <c r="E21" s="578" t="s">
        <v>6</v>
      </c>
      <c r="F21" s="640" t="s">
        <v>679</v>
      </c>
      <c r="G21" s="640" t="s">
        <v>680</v>
      </c>
      <c r="H21" s="641">
        <v>0</v>
      </c>
      <c r="I21" s="641">
        <v>0</v>
      </c>
      <c r="J21" s="580">
        <f>SUM($H$20:$I$20)</f>
        <v>0</v>
      </c>
      <c r="K21" s="641">
        <v>0</v>
      </c>
      <c r="L21" s="641">
        <v>0</v>
      </c>
      <c r="M21" s="580">
        <f>SUM($K$20:$L$20)</f>
        <v>0</v>
      </c>
      <c r="N21" s="641">
        <f t="shared" ref="N21:O45" si="0">H21+K21</f>
        <v>0</v>
      </c>
      <c r="O21" s="641">
        <f t="shared" si="0"/>
        <v>0</v>
      </c>
      <c r="P21" s="580">
        <f>SUM($N$20:$O$20)</f>
        <v>0</v>
      </c>
      <c r="Q21" s="576" t="s">
        <v>6</v>
      </c>
    </row>
    <row r="22" spans="1:17" ht="13.5" thickBot="1">
      <c r="A22" s="578" t="s">
        <v>6</v>
      </c>
      <c r="B22" s="578" t="s">
        <v>6</v>
      </c>
      <c r="C22" s="578" t="s">
        <v>6</v>
      </c>
      <c r="D22" s="579" t="s">
        <v>439</v>
      </c>
      <c r="E22" s="578" t="s">
        <v>6</v>
      </c>
      <c r="F22" s="640" t="s">
        <v>681</v>
      </c>
      <c r="G22" s="640" t="s">
        <v>682</v>
      </c>
      <c r="H22" s="641">
        <v>0</v>
      </c>
      <c r="I22" s="641">
        <v>0</v>
      </c>
      <c r="J22" s="580">
        <f>SUM($H$21:$I$21)</f>
        <v>0</v>
      </c>
      <c r="K22" s="641">
        <v>0</v>
      </c>
      <c r="L22" s="641">
        <v>0</v>
      </c>
      <c r="M22" s="580">
        <f>SUM($K$21:$L$21)</f>
        <v>0</v>
      </c>
      <c r="N22" s="641">
        <f t="shared" si="0"/>
        <v>0</v>
      </c>
      <c r="O22" s="641">
        <f t="shared" si="0"/>
        <v>0</v>
      </c>
      <c r="P22" s="580">
        <f>SUM($N$21:$O$21)</f>
        <v>0</v>
      </c>
      <c r="Q22" s="576" t="s">
        <v>6</v>
      </c>
    </row>
    <row r="23" spans="1:17" ht="13.5" thickBot="1">
      <c r="A23" s="578" t="s">
        <v>6</v>
      </c>
      <c r="B23" s="578" t="s">
        <v>6</v>
      </c>
      <c r="C23" s="578" t="s">
        <v>6</v>
      </c>
      <c r="D23" s="579" t="s">
        <v>441</v>
      </c>
      <c r="E23" s="578" t="s">
        <v>6</v>
      </c>
      <c r="F23" s="640" t="s">
        <v>683</v>
      </c>
      <c r="G23" s="640" t="s">
        <v>397</v>
      </c>
      <c r="H23" s="641">
        <v>0</v>
      </c>
      <c r="I23" s="641">
        <v>0</v>
      </c>
      <c r="J23" s="580">
        <f>SUM($H$22:$I$22)</f>
        <v>0</v>
      </c>
      <c r="K23" s="641">
        <v>0</v>
      </c>
      <c r="L23" s="641">
        <v>0</v>
      </c>
      <c r="M23" s="580">
        <f>SUM($K$22:$L$22)</f>
        <v>0</v>
      </c>
      <c r="N23" s="641">
        <f t="shared" si="0"/>
        <v>0</v>
      </c>
      <c r="O23" s="641">
        <f t="shared" si="0"/>
        <v>0</v>
      </c>
      <c r="P23" s="580">
        <f>SUM($N$22:$O$22)</f>
        <v>0</v>
      </c>
      <c r="Q23" s="576" t="s">
        <v>6</v>
      </c>
    </row>
    <row r="24" spans="1:17" ht="13.5" thickBot="1">
      <c r="A24" s="578" t="s">
        <v>6</v>
      </c>
      <c r="B24" s="578" t="s">
        <v>6</v>
      </c>
      <c r="C24" s="578" t="s">
        <v>6</v>
      </c>
      <c r="D24" s="579" t="s">
        <v>443</v>
      </c>
      <c r="E24" s="578" t="s">
        <v>6</v>
      </c>
      <c r="F24" s="640" t="s">
        <v>684</v>
      </c>
      <c r="G24" s="640" t="s">
        <v>398</v>
      </c>
      <c r="H24" s="641">
        <v>0</v>
      </c>
      <c r="I24" s="641">
        <v>0</v>
      </c>
      <c r="J24" s="580">
        <f>SUM($H$23:$I$23)</f>
        <v>0</v>
      </c>
      <c r="K24" s="641">
        <v>0</v>
      </c>
      <c r="L24" s="641">
        <v>0</v>
      </c>
      <c r="M24" s="580">
        <f>SUM($K$23:$L$23)</f>
        <v>0</v>
      </c>
      <c r="N24" s="641">
        <f t="shared" si="0"/>
        <v>0</v>
      </c>
      <c r="O24" s="641">
        <f t="shared" si="0"/>
        <v>0</v>
      </c>
      <c r="P24" s="580">
        <f>SUM($N$23:$O$23)</f>
        <v>0</v>
      </c>
      <c r="Q24" s="576" t="s">
        <v>6</v>
      </c>
    </row>
    <row r="25" spans="1:17" ht="13.5" thickBot="1">
      <c r="A25" s="578" t="s">
        <v>6</v>
      </c>
      <c r="B25" s="578" t="s">
        <v>6</v>
      </c>
      <c r="C25" s="578" t="s">
        <v>6</v>
      </c>
      <c r="D25" s="579" t="s">
        <v>445</v>
      </c>
      <c r="E25" s="578" t="s">
        <v>6</v>
      </c>
      <c r="F25" s="640" t="s">
        <v>685</v>
      </c>
      <c r="G25" s="640" t="s">
        <v>399</v>
      </c>
      <c r="H25" s="641">
        <v>0</v>
      </c>
      <c r="I25" s="641">
        <v>0</v>
      </c>
      <c r="J25" s="580">
        <f>SUM($H$24:$I$24)</f>
        <v>0</v>
      </c>
      <c r="K25" s="641">
        <v>0</v>
      </c>
      <c r="L25" s="641">
        <v>0</v>
      </c>
      <c r="M25" s="580">
        <f>SUM($K$24:$L$24)</f>
        <v>0</v>
      </c>
      <c r="N25" s="641">
        <f t="shared" si="0"/>
        <v>0</v>
      </c>
      <c r="O25" s="641">
        <f t="shared" si="0"/>
        <v>0</v>
      </c>
      <c r="P25" s="580">
        <f>SUM($N$24:$O$24)</f>
        <v>0</v>
      </c>
      <c r="Q25" s="576" t="s">
        <v>6</v>
      </c>
    </row>
    <row r="26" spans="1:17" ht="13.5" thickBot="1">
      <c r="A26" s="578" t="s">
        <v>6</v>
      </c>
      <c r="B26" s="578" t="s">
        <v>6</v>
      </c>
      <c r="C26" s="578" t="s">
        <v>6</v>
      </c>
      <c r="D26" s="579" t="s">
        <v>447</v>
      </c>
      <c r="E26" s="578" t="s">
        <v>6</v>
      </c>
      <c r="F26" s="640" t="s">
        <v>686</v>
      </c>
      <c r="G26" s="640" t="s">
        <v>400</v>
      </c>
      <c r="H26" s="641">
        <v>0</v>
      </c>
      <c r="I26" s="641">
        <v>0</v>
      </c>
      <c r="J26" s="580">
        <f>SUM($H$25:$I$25)</f>
        <v>0</v>
      </c>
      <c r="K26" s="641">
        <v>0</v>
      </c>
      <c r="L26" s="641">
        <v>0</v>
      </c>
      <c r="M26" s="580">
        <f>SUM($K$25:$L$25)</f>
        <v>0</v>
      </c>
      <c r="N26" s="641">
        <f t="shared" si="0"/>
        <v>0</v>
      </c>
      <c r="O26" s="641">
        <f t="shared" si="0"/>
        <v>0</v>
      </c>
      <c r="P26" s="580">
        <f>SUM($N$25:$O$25)</f>
        <v>0</v>
      </c>
      <c r="Q26" s="576" t="s">
        <v>6</v>
      </c>
    </row>
    <row r="27" spans="1:17" ht="13.5" thickBot="1">
      <c r="A27" s="578" t="s">
        <v>6</v>
      </c>
      <c r="B27" s="578" t="s">
        <v>6</v>
      </c>
      <c r="C27" s="578" t="s">
        <v>6</v>
      </c>
      <c r="D27" s="579" t="s">
        <v>449</v>
      </c>
      <c r="E27" s="578" t="s">
        <v>6</v>
      </c>
      <c r="F27" s="640" t="s">
        <v>687</v>
      </c>
      <c r="G27" s="640" t="s">
        <v>401</v>
      </c>
      <c r="H27" s="641">
        <v>0</v>
      </c>
      <c r="I27" s="641">
        <v>0</v>
      </c>
      <c r="J27" s="580">
        <f>SUM($H$26:$I$26)</f>
        <v>0</v>
      </c>
      <c r="K27" s="641">
        <v>0</v>
      </c>
      <c r="L27" s="641">
        <v>0</v>
      </c>
      <c r="M27" s="580">
        <f>SUM($K$26:$L$26)</f>
        <v>0</v>
      </c>
      <c r="N27" s="641">
        <f t="shared" si="0"/>
        <v>0</v>
      </c>
      <c r="O27" s="641">
        <f t="shared" si="0"/>
        <v>0</v>
      </c>
      <c r="P27" s="580">
        <f>SUM($N$26:$O$26)</f>
        <v>0</v>
      </c>
      <c r="Q27" s="576" t="s">
        <v>6</v>
      </c>
    </row>
    <row r="28" spans="1:17" ht="13.5" thickBot="1">
      <c r="A28" s="578" t="s">
        <v>6</v>
      </c>
      <c r="B28" s="578" t="s">
        <v>6</v>
      </c>
      <c r="C28" s="578" t="s">
        <v>6</v>
      </c>
      <c r="D28" s="579" t="s">
        <v>451</v>
      </c>
      <c r="E28" s="578" t="s">
        <v>6</v>
      </c>
      <c r="F28" s="640" t="s">
        <v>688</v>
      </c>
      <c r="G28" s="640" t="s">
        <v>402</v>
      </c>
      <c r="H28" s="641">
        <v>0</v>
      </c>
      <c r="I28" s="641">
        <v>0</v>
      </c>
      <c r="J28" s="580">
        <f>SUM($H$27:$I$27)</f>
        <v>0</v>
      </c>
      <c r="K28" s="641">
        <v>0</v>
      </c>
      <c r="L28" s="641">
        <v>0</v>
      </c>
      <c r="M28" s="580">
        <f>SUM($K$27:$L$27)</f>
        <v>0</v>
      </c>
      <c r="N28" s="641">
        <f t="shared" si="0"/>
        <v>0</v>
      </c>
      <c r="O28" s="641">
        <f t="shared" si="0"/>
        <v>0</v>
      </c>
      <c r="P28" s="580">
        <f>SUM($N$27:$O$27)</f>
        <v>0</v>
      </c>
      <c r="Q28" s="576" t="s">
        <v>6</v>
      </c>
    </row>
    <row r="29" spans="1:17" ht="13.5" thickBot="1">
      <c r="A29" s="578" t="s">
        <v>6</v>
      </c>
      <c r="B29" s="578" t="s">
        <v>6</v>
      </c>
      <c r="C29" s="578" t="s">
        <v>6</v>
      </c>
      <c r="D29" s="579" t="s">
        <v>453</v>
      </c>
      <c r="E29" s="578" t="s">
        <v>6</v>
      </c>
      <c r="F29" s="640" t="s">
        <v>689</v>
      </c>
      <c r="G29" s="640" t="s">
        <v>403</v>
      </c>
      <c r="H29" s="641">
        <v>0</v>
      </c>
      <c r="I29" s="641">
        <v>0</v>
      </c>
      <c r="J29" s="580">
        <f>SUM($H$28:$I$28)</f>
        <v>0</v>
      </c>
      <c r="K29" s="641">
        <v>0</v>
      </c>
      <c r="L29" s="641">
        <v>0</v>
      </c>
      <c r="M29" s="580">
        <f>SUM($K$28:$L$28)</f>
        <v>0</v>
      </c>
      <c r="N29" s="641">
        <f t="shared" si="0"/>
        <v>0</v>
      </c>
      <c r="O29" s="641">
        <f t="shared" si="0"/>
        <v>0</v>
      </c>
      <c r="P29" s="580">
        <f>SUM($N$28:$O$28)</f>
        <v>0</v>
      </c>
      <c r="Q29" s="576" t="s">
        <v>6</v>
      </c>
    </row>
    <row r="30" spans="1:17" ht="13.5" thickBot="1">
      <c r="A30" s="578" t="s">
        <v>6</v>
      </c>
      <c r="B30" s="578" t="s">
        <v>6</v>
      </c>
      <c r="C30" s="578" t="s">
        <v>6</v>
      </c>
      <c r="D30" s="579" t="s">
        <v>455</v>
      </c>
      <c r="E30" s="578" t="s">
        <v>6</v>
      </c>
      <c r="F30" s="640" t="s">
        <v>690</v>
      </c>
      <c r="G30" s="640" t="s">
        <v>404</v>
      </c>
      <c r="H30" s="641">
        <v>0</v>
      </c>
      <c r="I30" s="641">
        <v>0</v>
      </c>
      <c r="J30" s="580">
        <f>SUM($H$29:$I$29)</f>
        <v>0</v>
      </c>
      <c r="K30" s="641">
        <v>0</v>
      </c>
      <c r="L30" s="641">
        <v>0</v>
      </c>
      <c r="M30" s="580">
        <f>SUM($K$29:$L$29)</f>
        <v>0</v>
      </c>
      <c r="N30" s="641">
        <f t="shared" si="0"/>
        <v>0</v>
      </c>
      <c r="O30" s="641">
        <f t="shared" si="0"/>
        <v>0</v>
      </c>
      <c r="P30" s="580">
        <f>SUM($N$29:$O$29)</f>
        <v>0</v>
      </c>
      <c r="Q30" s="576" t="s">
        <v>6</v>
      </c>
    </row>
    <row r="31" spans="1:17" ht="13.5" thickBot="1">
      <c r="A31" s="578" t="s">
        <v>6</v>
      </c>
      <c r="B31" s="578" t="s">
        <v>6</v>
      </c>
      <c r="C31" s="578" t="s">
        <v>6</v>
      </c>
      <c r="D31" s="579">
        <v>10</v>
      </c>
      <c r="E31" s="578" t="s">
        <v>6</v>
      </c>
      <c r="F31" s="640" t="s">
        <v>458</v>
      </c>
      <c r="G31" s="640" t="s">
        <v>405</v>
      </c>
      <c r="H31" s="641">
        <v>0</v>
      </c>
      <c r="I31" s="641">
        <v>0</v>
      </c>
      <c r="J31" s="580">
        <f>SUM($H$30:$I$30)</f>
        <v>0</v>
      </c>
      <c r="K31" s="641">
        <v>0</v>
      </c>
      <c r="L31" s="641">
        <v>0</v>
      </c>
      <c r="M31" s="580">
        <f>SUM($K$30:$L$30)</f>
        <v>0</v>
      </c>
      <c r="N31" s="641">
        <f t="shared" si="0"/>
        <v>0</v>
      </c>
      <c r="O31" s="641">
        <f t="shared" si="0"/>
        <v>0</v>
      </c>
      <c r="P31" s="580">
        <f>SUM($N$30:$O$30)</f>
        <v>0</v>
      </c>
      <c r="Q31" s="576" t="s">
        <v>6</v>
      </c>
    </row>
    <row r="32" spans="1:17" ht="13.5" thickBot="1">
      <c r="A32" s="578" t="s">
        <v>6</v>
      </c>
      <c r="B32" s="578" t="s">
        <v>6</v>
      </c>
      <c r="C32" s="578" t="s">
        <v>6</v>
      </c>
      <c r="D32" s="579" t="s">
        <v>459</v>
      </c>
      <c r="E32" s="578" t="s">
        <v>6</v>
      </c>
      <c r="F32" s="640" t="s">
        <v>691</v>
      </c>
      <c r="G32" s="640" t="s">
        <v>460</v>
      </c>
      <c r="H32" s="641">
        <v>0</v>
      </c>
      <c r="I32" s="641">
        <v>0</v>
      </c>
      <c r="J32" s="580">
        <f>SUM($H$31:$I$31)</f>
        <v>0</v>
      </c>
      <c r="K32" s="641">
        <v>0</v>
      </c>
      <c r="L32" s="641">
        <v>0</v>
      </c>
      <c r="M32" s="580">
        <f>SUM($K$31:$L$31)</f>
        <v>0</v>
      </c>
      <c r="N32" s="641">
        <f t="shared" si="0"/>
        <v>0</v>
      </c>
      <c r="O32" s="641">
        <f t="shared" si="0"/>
        <v>0</v>
      </c>
      <c r="P32" s="580">
        <f>SUM($N$31:$O$31)</f>
        <v>0</v>
      </c>
      <c r="Q32" s="576" t="s">
        <v>6</v>
      </c>
    </row>
    <row r="33" spans="1:18" ht="13.5" thickBot="1">
      <c r="A33" s="578" t="s">
        <v>6</v>
      </c>
      <c r="B33" s="578" t="s">
        <v>6</v>
      </c>
      <c r="C33" s="578" t="s">
        <v>6</v>
      </c>
      <c r="D33" s="579" t="s">
        <v>461</v>
      </c>
      <c r="E33" s="578" t="s">
        <v>6</v>
      </c>
      <c r="F33" s="640" t="s">
        <v>692</v>
      </c>
      <c r="G33" s="640" t="s">
        <v>408</v>
      </c>
      <c r="H33" s="641">
        <v>0</v>
      </c>
      <c r="I33" s="641">
        <v>0</v>
      </c>
      <c r="J33" s="580">
        <f>SUM($H$32:$I$32)</f>
        <v>0</v>
      </c>
      <c r="K33" s="641">
        <v>0</v>
      </c>
      <c r="L33" s="641">
        <v>0</v>
      </c>
      <c r="M33" s="580">
        <f>SUM($K$32:$L$32)</f>
        <v>0</v>
      </c>
      <c r="N33" s="641">
        <f t="shared" si="0"/>
        <v>0</v>
      </c>
      <c r="O33" s="641">
        <f t="shared" si="0"/>
        <v>0</v>
      </c>
      <c r="P33" s="580">
        <f>SUM($N$32:$O$32)</f>
        <v>0</v>
      </c>
      <c r="Q33" s="576" t="s">
        <v>6</v>
      </c>
    </row>
    <row r="34" spans="1:18" ht="13.5" thickBot="1">
      <c r="A34" s="578" t="s">
        <v>6</v>
      </c>
      <c r="B34" s="578" t="s">
        <v>6</v>
      </c>
      <c r="C34" s="578" t="s">
        <v>6</v>
      </c>
      <c r="D34" s="579">
        <v>12</v>
      </c>
      <c r="E34" s="578" t="s">
        <v>6</v>
      </c>
      <c r="F34" s="640" t="s">
        <v>463</v>
      </c>
      <c r="G34" s="640" t="s">
        <v>409</v>
      </c>
      <c r="H34" s="641">
        <v>0</v>
      </c>
      <c r="I34" s="641">
        <v>0</v>
      </c>
      <c r="J34" s="580">
        <f>SUM($H$33:$I$33)</f>
        <v>0</v>
      </c>
      <c r="K34" s="641">
        <v>0</v>
      </c>
      <c r="L34" s="641">
        <v>0</v>
      </c>
      <c r="M34" s="580">
        <f>SUM($K$33:$L$33)</f>
        <v>0</v>
      </c>
      <c r="N34" s="641">
        <f t="shared" si="0"/>
        <v>0</v>
      </c>
      <c r="O34" s="641">
        <f t="shared" si="0"/>
        <v>0</v>
      </c>
      <c r="P34" s="580">
        <f>SUM($N$33:$O$33)</f>
        <v>0</v>
      </c>
      <c r="Q34" s="576" t="s">
        <v>6</v>
      </c>
    </row>
    <row r="35" spans="1:18" ht="13.5" thickBot="1">
      <c r="A35" s="578" t="s">
        <v>6</v>
      </c>
      <c r="B35" s="578" t="s">
        <v>6</v>
      </c>
      <c r="C35" s="578" t="s">
        <v>6</v>
      </c>
      <c r="D35" s="579">
        <v>13</v>
      </c>
      <c r="E35" s="578" t="s">
        <v>6</v>
      </c>
      <c r="F35" s="640" t="s">
        <v>465</v>
      </c>
      <c r="G35" s="640" t="s">
        <v>410</v>
      </c>
      <c r="H35" s="641">
        <v>0</v>
      </c>
      <c r="I35" s="641">
        <v>0</v>
      </c>
      <c r="J35" s="580">
        <f>SUM($H$34:$I$34)</f>
        <v>0</v>
      </c>
      <c r="K35" s="641">
        <v>0</v>
      </c>
      <c r="L35" s="641">
        <v>0</v>
      </c>
      <c r="M35" s="580">
        <f>SUM($K$34:$L$34)</f>
        <v>0</v>
      </c>
      <c r="N35" s="641">
        <f t="shared" si="0"/>
        <v>0</v>
      </c>
      <c r="O35" s="641">
        <f t="shared" si="0"/>
        <v>0</v>
      </c>
      <c r="P35" s="580">
        <f>SUM($N$34:$O$34)</f>
        <v>0</v>
      </c>
      <c r="Q35" s="576" t="s">
        <v>6</v>
      </c>
    </row>
    <row r="36" spans="1:18" ht="13.5" thickBot="1">
      <c r="A36" s="578" t="s">
        <v>6</v>
      </c>
      <c r="B36" s="578" t="s">
        <v>6</v>
      </c>
      <c r="C36" s="578" t="s">
        <v>6</v>
      </c>
      <c r="D36" s="579">
        <v>14</v>
      </c>
      <c r="E36" s="578" t="s">
        <v>6</v>
      </c>
      <c r="F36" s="640" t="s">
        <v>467</v>
      </c>
      <c r="G36" s="640" t="s">
        <v>411</v>
      </c>
      <c r="H36" s="641">
        <v>0</v>
      </c>
      <c r="I36" s="641">
        <v>0</v>
      </c>
      <c r="J36" s="580">
        <f>SUM($H$35:$I$35)</f>
        <v>0</v>
      </c>
      <c r="K36" s="641">
        <v>0</v>
      </c>
      <c r="L36" s="641">
        <v>0</v>
      </c>
      <c r="M36" s="580">
        <f>SUM($K$35:$L$35)</f>
        <v>0</v>
      </c>
      <c r="N36" s="641">
        <f t="shared" si="0"/>
        <v>0</v>
      </c>
      <c r="O36" s="641">
        <f t="shared" si="0"/>
        <v>0</v>
      </c>
      <c r="P36" s="580">
        <f>SUM($N$35:$O$35)</f>
        <v>0</v>
      </c>
      <c r="Q36" s="576" t="s">
        <v>6</v>
      </c>
    </row>
    <row r="37" spans="1:18" ht="13.5" thickBot="1">
      <c r="A37" s="578" t="s">
        <v>6</v>
      </c>
      <c r="B37" s="578" t="s">
        <v>6</v>
      </c>
      <c r="C37" s="578" t="s">
        <v>6</v>
      </c>
      <c r="D37" s="579">
        <v>15</v>
      </c>
      <c r="E37" s="578" t="s">
        <v>6</v>
      </c>
      <c r="F37" s="640" t="s">
        <v>469</v>
      </c>
      <c r="G37" s="640" t="s">
        <v>412</v>
      </c>
      <c r="H37" s="641">
        <v>0</v>
      </c>
      <c r="I37" s="641">
        <v>0</v>
      </c>
      <c r="J37" s="580">
        <f>SUM($H$36:$I$36)</f>
        <v>0</v>
      </c>
      <c r="K37" s="641">
        <v>0</v>
      </c>
      <c r="L37" s="641">
        <v>0</v>
      </c>
      <c r="M37" s="580">
        <f>SUM($K$36:$L$36)</f>
        <v>0</v>
      </c>
      <c r="N37" s="641">
        <f t="shared" si="0"/>
        <v>0</v>
      </c>
      <c r="O37" s="641">
        <f t="shared" si="0"/>
        <v>0</v>
      </c>
      <c r="P37" s="580">
        <f>SUM($N$36:$O$36)</f>
        <v>0</v>
      </c>
      <c r="Q37" s="576" t="s">
        <v>6</v>
      </c>
      <c r="R37" s="561" t="s">
        <v>693</v>
      </c>
    </row>
    <row r="38" spans="1:18" ht="13.5" thickBot="1">
      <c r="A38" s="578" t="s">
        <v>6</v>
      </c>
      <c r="B38" s="578" t="s">
        <v>6</v>
      </c>
      <c r="C38" s="578" t="s">
        <v>6</v>
      </c>
      <c r="D38" s="579">
        <v>16</v>
      </c>
      <c r="E38" s="578" t="s">
        <v>6</v>
      </c>
      <c r="F38" s="640" t="s">
        <v>471</v>
      </c>
      <c r="G38" s="640" t="s">
        <v>413</v>
      </c>
      <c r="H38" s="641">
        <v>0</v>
      </c>
      <c r="I38" s="641">
        <v>0</v>
      </c>
      <c r="J38" s="580">
        <f>SUM($H$37:$I$37)</f>
        <v>0</v>
      </c>
      <c r="K38" s="641">
        <v>0</v>
      </c>
      <c r="L38" s="641">
        <v>0</v>
      </c>
      <c r="M38" s="580">
        <f>SUM($K$37:$L$37)</f>
        <v>0</v>
      </c>
      <c r="N38" s="641">
        <f t="shared" si="0"/>
        <v>0</v>
      </c>
      <c r="O38" s="641">
        <f t="shared" si="0"/>
        <v>0</v>
      </c>
      <c r="P38" s="580">
        <f>SUM($N$37:$O$37)</f>
        <v>0</v>
      </c>
      <c r="Q38" s="576" t="s">
        <v>6</v>
      </c>
    </row>
    <row r="39" spans="1:18" ht="13.5" thickBot="1">
      <c r="A39" s="578" t="s">
        <v>6</v>
      </c>
      <c r="B39" s="578" t="s">
        <v>6</v>
      </c>
      <c r="C39" s="578" t="s">
        <v>6</v>
      </c>
      <c r="D39" s="579">
        <v>17</v>
      </c>
      <c r="E39" s="578" t="s">
        <v>6</v>
      </c>
      <c r="F39" s="640" t="s">
        <v>473</v>
      </c>
      <c r="G39" s="640" t="s">
        <v>414</v>
      </c>
      <c r="H39" s="641">
        <v>0</v>
      </c>
      <c r="I39" s="641">
        <v>0</v>
      </c>
      <c r="J39" s="580">
        <f>SUM($H$38:$I$38)</f>
        <v>0</v>
      </c>
      <c r="K39" s="641">
        <v>0</v>
      </c>
      <c r="L39" s="641">
        <v>0</v>
      </c>
      <c r="M39" s="580">
        <f>SUM($K$38:$L$38)</f>
        <v>0</v>
      </c>
      <c r="N39" s="641">
        <f t="shared" si="0"/>
        <v>0</v>
      </c>
      <c r="O39" s="641">
        <f t="shared" si="0"/>
        <v>0</v>
      </c>
      <c r="P39" s="580">
        <f>SUM($N$38:$O$38)</f>
        <v>0</v>
      </c>
      <c r="Q39" s="576" t="s">
        <v>6</v>
      </c>
    </row>
    <row r="40" spans="1:18" ht="13.5" thickBot="1">
      <c r="A40" s="578" t="s">
        <v>6</v>
      </c>
      <c r="B40" s="578" t="s">
        <v>6</v>
      </c>
      <c r="C40" s="578" t="s">
        <v>6</v>
      </c>
      <c r="D40" s="579">
        <v>18</v>
      </c>
      <c r="E40" s="578" t="s">
        <v>6</v>
      </c>
      <c r="F40" s="640" t="s">
        <v>475</v>
      </c>
      <c r="G40" s="640" t="s">
        <v>415</v>
      </c>
      <c r="H40" s="641">
        <v>0</v>
      </c>
      <c r="I40" s="641">
        <v>0</v>
      </c>
      <c r="J40" s="580">
        <f>SUM($H$39:$I$39)</f>
        <v>0</v>
      </c>
      <c r="K40" s="641">
        <v>0</v>
      </c>
      <c r="L40" s="641">
        <v>0</v>
      </c>
      <c r="M40" s="580">
        <f>SUM($K$39:$L$39)</f>
        <v>0</v>
      </c>
      <c r="N40" s="641">
        <f t="shared" si="0"/>
        <v>0</v>
      </c>
      <c r="O40" s="641">
        <f t="shared" si="0"/>
        <v>0</v>
      </c>
      <c r="P40" s="580">
        <f>SUM($N$39:$O$39)</f>
        <v>0</v>
      </c>
      <c r="Q40" s="576" t="s">
        <v>6</v>
      </c>
    </row>
    <row r="41" spans="1:18" ht="13.5" thickBot="1">
      <c r="A41" s="578" t="s">
        <v>6</v>
      </c>
      <c r="B41" s="578" t="s">
        <v>6</v>
      </c>
      <c r="C41" s="578" t="s">
        <v>6</v>
      </c>
      <c r="D41" s="579">
        <v>19</v>
      </c>
      <c r="E41" s="578" t="s">
        <v>6</v>
      </c>
      <c r="F41" s="640" t="s">
        <v>477</v>
      </c>
      <c r="G41" s="640" t="s">
        <v>416</v>
      </c>
      <c r="H41" s="641">
        <v>0</v>
      </c>
      <c r="I41" s="641">
        <v>0</v>
      </c>
      <c r="J41" s="580">
        <f>SUM($H$40:$I$40)</f>
        <v>0</v>
      </c>
      <c r="K41" s="641">
        <v>0</v>
      </c>
      <c r="L41" s="641">
        <v>0</v>
      </c>
      <c r="M41" s="580">
        <f>SUM($K$40:$L$40)</f>
        <v>0</v>
      </c>
      <c r="N41" s="641">
        <f t="shared" si="0"/>
        <v>0</v>
      </c>
      <c r="O41" s="641">
        <f t="shared" si="0"/>
        <v>0</v>
      </c>
      <c r="P41" s="580">
        <f>SUM($N$40:$O$40)</f>
        <v>0</v>
      </c>
      <c r="Q41" s="576" t="s">
        <v>6</v>
      </c>
    </row>
    <row r="42" spans="1:18" ht="13.5" thickBot="1">
      <c r="A42" s="578" t="s">
        <v>6</v>
      </c>
      <c r="B42" s="578" t="s">
        <v>6</v>
      </c>
      <c r="C42" s="578" t="s">
        <v>6</v>
      </c>
      <c r="D42" s="579">
        <v>20</v>
      </c>
      <c r="E42" s="578" t="s">
        <v>6</v>
      </c>
      <c r="F42" s="640" t="s">
        <v>479</v>
      </c>
      <c r="G42" s="640" t="s">
        <v>417</v>
      </c>
      <c r="H42" s="641">
        <v>0</v>
      </c>
      <c r="I42" s="641">
        <v>0</v>
      </c>
      <c r="J42" s="580">
        <f>SUM($H$41:$I$41)</f>
        <v>0</v>
      </c>
      <c r="K42" s="641">
        <v>0</v>
      </c>
      <c r="L42" s="641">
        <v>0</v>
      </c>
      <c r="M42" s="580">
        <f>SUM($K$41:$L$41)</f>
        <v>0</v>
      </c>
      <c r="N42" s="641">
        <f t="shared" si="0"/>
        <v>0</v>
      </c>
      <c r="O42" s="641">
        <f t="shared" si="0"/>
        <v>0</v>
      </c>
      <c r="P42" s="580">
        <f>SUM($N$41:$O$41)</f>
        <v>0</v>
      </c>
      <c r="Q42" s="576" t="s">
        <v>6</v>
      </c>
    </row>
    <row r="43" spans="1:18" ht="26.25" thickBot="1">
      <c r="A43" s="578" t="s">
        <v>6</v>
      </c>
      <c r="B43" s="578" t="s">
        <v>6</v>
      </c>
      <c r="C43" s="578" t="s">
        <v>6</v>
      </c>
      <c r="D43" s="579" t="s">
        <v>480</v>
      </c>
      <c r="E43" s="578" t="s">
        <v>6</v>
      </c>
      <c r="F43" s="640" t="s">
        <v>694</v>
      </c>
      <c r="G43" s="642" t="s">
        <v>695</v>
      </c>
      <c r="H43" s="641">
        <v>0</v>
      </c>
      <c r="I43" s="641">
        <v>0</v>
      </c>
      <c r="J43" s="580">
        <f>SUM($H$42:$I$42)</f>
        <v>0</v>
      </c>
      <c r="K43" s="641">
        <v>0</v>
      </c>
      <c r="L43" s="641">
        <v>0</v>
      </c>
      <c r="M43" s="580">
        <f>SUM($K$42:$L$42)</f>
        <v>0</v>
      </c>
      <c r="N43" s="641">
        <f t="shared" si="0"/>
        <v>0</v>
      </c>
      <c r="O43" s="641">
        <f t="shared" si="0"/>
        <v>0</v>
      </c>
      <c r="P43" s="580">
        <f>SUM($N$42:$O$42)</f>
        <v>0</v>
      </c>
      <c r="Q43" s="576" t="s">
        <v>6</v>
      </c>
    </row>
    <row r="44" spans="1:18" ht="26.25" thickBot="1">
      <c r="A44" s="578" t="s">
        <v>6</v>
      </c>
      <c r="B44" s="578" t="s">
        <v>6</v>
      </c>
      <c r="C44" s="578" t="s">
        <v>6</v>
      </c>
      <c r="D44" s="579" t="s">
        <v>481</v>
      </c>
      <c r="E44" s="578" t="s">
        <v>6</v>
      </c>
      <c r="F44" s="640" t="s">
        <v>696</v>
      </c>
      <c r="G44" s="642" t="s">
        <v>697</v>
      </c>
      <c r="H44" s="641">
        <v>0</v>
      </c>
      <c r="I44" s="641">
        <v>0</v>
      </c>
      <c r="J44" s="580">
        <f>SUM($H$43:$I$43)</f>
        <v>0</v>
      </c>
      <c r="K44" s="641">
        <v>0</v>
      </c>
      <c r="L44" s="641">
        <v>0</v>
      </c>
      <c r="M44" s="580">
        <f>SUM($K$43:$L$43)</f>
        <v>0</v>
      </c>
      <c r="N44" s="641">
        <f t="shared" si="0"/>
        <v>0</v>
      </c>
      <c r="O44" s="641">
        <f t="shared" si="0"/>
        <v>0</v>
      </c>
      <c r="P44" s="580">
        <f>SUM($N$43:$O$43)</f>
        <v>0</v>
      </c>
      <c r="Q44" s="576" t="s">
        <v>6</v>
      </c>
    </row>
    <row r="45" spans="1:18" ht="13.5" thickBot="1">
      <c r="A45" s="578" t="s">
        <v>6</v>
      </c>
      <c r="B45" s="578" t="s">
        <v>6</v>
      </c>
      <c r="C45" s="578" t="s">
        <v>6</v>
      </c>
      <c r="D45" s="579">
        <v>22</v>
      </c>
      <c r="E45" s="578" t="s">
        <v>6</v>
      </c>
      <c r="F45" s="640" t="s">
        <v>483</v>
      </c>
      <c r="G45" s="640" t="s">
        <v>484</v>
      </c>
      <c r="H45" s="641">
        <v>0</v>
      </c>
      <c r="I45" s="641">
        <v>0</v>
      </c>
      <c r="J45" s="580">
        <f>SUM($H$44:$I$44)</f>
        <v>0</v>
      </c>
      <c r="K45" s="641">
        <v>0</v>
      </c>
      <c r="L45" s="641">
        <v>0</v>
      </c>
      <c r="M45" s="580">
        <f>SUM($K$44:$L$44)</f>
        <v>0</v>
      </c>
      <c r="N45" s="641">
        <f t="shared" si="0"/>
        <v>0</v>
      </c>
      <c r="O45" s="641">
        <f t="shared" si="0"/>
        <v>0</v>
      </c>
      <c r="P45" s="580">
        <f>SUM($N$44:$O$44)</f>
        <v>0</v>
      </c>
      <c r="Q45" s="576" t="s">
        <v>6</v>
      </c>
    </row>
    <row r="46" spans="1:18" ht="13.5" thickBot="1">
      <c r="A46" s="572" t="s">
        <v>6</v>
      </c>
      <c r="B46" s="575" t="s">
        <v>6</v>
      </c>
      <c r="C46" s="575" t="s">
        <v>653</v>
      </c>
      <c r="D46" s="575" t="s">
        <v>6</v>
      </c>
      <c r="E46" s="575" t="s">
        <v>6</v>
      </c>
      <c r="F46" s="872" t="s">
        <v>698</v>
      </c>
      <c r="G46" s="873" t="s">
        <v>6</v>
      </c>
      <c r="H46" s="643">
        <f>SUM(H21:H45)</f>
        <v>0</v>
      </c>
      <c r="I46" s="643">
        <f>SUM(I21:I45)</f>
        <v>0</v>
      </c>
      <c r="J46" s="580">
        <f>SUM(H46:I46)</f>
        <v>0</v>
      </c>
      <c r="K46" s="643">
        <f>SUM(K21:K45)</f>
        <v>0</v>
      </c>
      <c r="L46" s="643">
        <f>SUM(L21:L45)</f>
        <v>0</v>
      </c>
      <c r="M46" s="580">
        <f>SUM($K$45:$L$45)</f>
        <v>0</v>
      </c>
      <c r="N46" s="643">
        <f>SUM(N21:N45)</f>
        <v>0</v>
      </c>
      <c r="O46" s="643">
        <f>SUM(O21:O45)</f>
        <v>0</v>
      </c>
      <c r="P46" s="580">
        <f>SUM($N$45:$O$45)</f>
        <v>0</v>
      </c>
      <c r="Q46" s="576" t="s">
        <v>6</v>
      </c>
    </row>
    <row r="47" spans="1:18">
      <c r="A47" s="572" t="s">
        <v>6</v>
      </c>
      <c r="B47" s="575" t="s">
        <v>6</v>
      </c>
      <c r="C47" s="575" t="s">
        <v>6</v>
      </c>
      <c r="D47" s="575" t="s">
        <v>6</v>
      </c>
      <c r="E47" s="575" t="s">
        <v>6</v>
      </c>
      <c r="F47" s="644" t="s">
        <v>6</v>
      </c>
      <c r="G47" s="644" t="s">
        <v>6</v>
      </c>
      <c r="H47" s="645" t="s">
        <v>6</v>
      </c>
      <c r="I47" s="645" t="s">
        <v>6</v>
      </c>
      <c r="J47" s="581" t="s">
        <v>6</v>
      </c>
      <c r="K47" s="645" t="s">
        <v>6</v>
      </c>
      <c r="L47" s="645" t="s">
        <v>6</v>
      </c>
      <c r="M47" s="581" t="s">
        <v>6</v>
      </c>
      <c r="N47" s="645" t="s">
        <v>6</v>
      </c>
      <c r="O47" s="645" t="s">
        <v>6</v>
      </c>
      <c r="P47" s="581" t="s">
        <v>6</v>
      </c>
      <c r="Q47" s="576" t="s">
        <v>6</v>
      </c>
    </row>
    <row r="48" spans="1:18" ht="14.25" thickBot="1">
      <c r="B48" s="582" t="s">
        <v>6</v>
      </c>
      <c r="C48" s="582" t="s">
        <v>6</v>
      </c>
      <c r="D48" s="582" t="s">
        <v>6</v>
      </c>
      <c r="E48" s="582" t="s">
        <v>6</v>
      </c>
      <c r="F48" s="878" t="s">
        <v>646</v>
      </c>
      <c r="G48" s="879" t="s">
        <v>6</v>
      </c>
      <c r="H48" s="879" t="s">
        <v>6</v>
      </c>
      <c r="I48" s="879" t="s">
        <v>6</v>
      </c>
      <c r="J48" s="874" t="s">
        <v>6</v>
      </c>
      <c r="K48" s="615" t="s">
        <v>6</v>
      </c>
      <c r="L48" s="615" t="s">
        <v>6</v>
      </c>
      <c r="M48" s="874" t="s">
        <v>6</v>
      </c>
      <c r="N48" s="615" t="s">
        <v>6</v>
      </c>
      <c r="O48" s="615" t="s">
        <v>6</v>
      </c>
      <c r="P48" s="874" t="s">
        <v>6</v>
      </c>
    </row>
    <row r="49" spans="2:16" ht="15.75">
      <c r="B49" s="572" t="s">
        <v>6</v>
      </c>
      <c r="C49" s="572" t="s">
        <v>6</v>
      </c>
      <c r="D49" s="572" t="s">
        <v>6</v>
      </c>
      <c r="E49" s="572" t="s">
        <v>6</v>
      </c>
      <c r="F49" s="876" t="s">
        <v>647</v>
      </c>
      <c r="G49" s="877" t="s">
        <v>6</v>
      </c>
      <c r="H49" s="877" t="s">
        <v>6</v>
      </c>
      <c r="I49" s="877" t="s">
        <v>6</v>
      </c>
      <c r="J49" s="875" t="s">
        <v>6</v>
      </c>
      <c r="K49" s="616" t="s">
        <v>6</v>
      </c>
      <c r="L49" s="616" t="s">
        <v>6</v>
      </c>
      <c r="M49" s="875" t="s">
        <v>6</v>
      </c>
      <c r="N49" s="616" t="s">
        <v>6</v>
      </c>
      <c r="O49" s="616" t="s">
        <v>6</v>
      </c>
      <c r="P49" s="875" t="s">
        <v>6</v>
      </c>
    </row>
    <row r="50" spans="2:16">
      <c r="B50" s="572" t="s">
        <v>6</v>
      </c>
      <c r="C50" s="572" t="s">
        <v>6</v>
      </c>
      <c r="D50" s="572" t="s">
        <v>6</v>
      </c>
      <c r="E50" s="572" t="s">
        <v>6</v>
      </c>
      <c r="F50" s="870" t="s">
        <v>648</v>
      </c>
      <c r="G50" s="871" t="s">
        <v>6</v>
      </c>
      <c r="H50" s="562" t="s">
        <v>6</v>
      </c>
      <c r="I50" s="562" t="s">
        <v>6</v>
      </c>
      <c r="K50" s="562" t="s">
        <v>6</v>
      </c>
      <c r="L50" s="562" t="s">
        <v>6</v>
      </c>
      <c r="N50" s="562" t="s">
        <v>6</v>
      </c>
      <c r="O50" s="562" t="s">
        <v>6</v>
      </c>
    </row>
  </sheetData>
  <mergeCells count="17">
    <mergeCell ref="G9:H9"/>
    <mergeCell ref="F48:I48"/>
    <mergeCell ref="H18:J18"/>
    <mergeCell ref="K18:M18"/>
    <mergeCell ref="N18:P18"/>
    <mergeCell ref="F11:P11"/>
    <mergeCell ref="F18:F20"/>
    <mergeCell ref="G18:G20"/>
    <mergeCell ref="H19:J19"/>
    <mergeCell ref="K19:M19"/>
    <mergeCell ref="N19:P19"/>
    <mergeCell ref="F50:G50"/>
    <mergeCell ref="F46:G46"/>
    <mergeCell ref="J48:J49"/>
    <mergeCell ref="M48:M49"/>
    <mergeCell ref="P48:P49"/>
    <mergeCell ref="F49:I4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37</vt:i4>
      </vt:variant>
      <vt:variant>
        <vt:lpstr>Adlandırılmış Aralıklar</vt:lpstr>
      </vt:variant>
      <vt:variant>
        <vt:i4>3</vt:i4>
      </vt:variant>
    </vt:vector>
  </HeadingPairs>
  <TitlesOfParts>
    <vt:vector size="40" baseType="lpstr">
      <vt:lpstr>Sayfa1</vt:lpstr>
      <vt:lpstr>Form-1</vt:lpstr>
      <vt:lpstr>Form-10</vt:lpstr>
      <vt:lpstr>Form-11</vt:lpstr>
      <vt:lpstr>telefon</vt:lpstr>
      <vt:lpstr>Form-16</vt:lpstr>
      <vt:lpstr>Form-17</vt:lpstr>
      <vt:lpstr>Form-18</vt:lpstr>
      <vt:lpstr>Form-19</vt:lpstr>
      <vt:lpstr>Form-20-1</vt:lpstr>
      <vt:lpstr>Form-20-3</vt:lpstr>
      <vt:lpstr>Form-21</vt:lpstr>
      <vt:lpstr>Form-22</vt:lpstr>
      <vt:lpstr>Form-23</vt:lpstr>
      <vt:lpstr>Form-25-1</vt:lpstr>
      <vt:lpstr>Form-26</vt:lpstr>
      <vt:lpstr>Form27-1</vt:lpstr>
      <vt:lpstr>Form27-2</vt:lpstr>
      <vt:lpstr>Form27-3</vt:lpstr>
      <vt:lpstr>Form27-4</vt:lpstr>
      <vt:lpstr>Form27(5)</vt:lpstr>
      <vt:lpstr>Form27-6</vt:lpstr>
      <vt:lpstr>Form27-7</vt:lpstr>
      <vt:lpstr>Form27-8</vt:lpstr>
      <vt:lpstr>Form27-9</vt:lpstr>
      <vt:lpstr>Form 28</vt:lpstr>
      <vt:lpstr>Form-29</vt:lpstr>
      <vt:lpstr>Form30-1</vt:lpstr>
      <vt:lpstr>Form30-2</vt:lpstr>
      <vt:lpstr>Form30-3</vt:lpstr>
      <vt:lpstr>Form30-4</vt:lpstr>
      <vt:lpstr>Form30-5</vt:lpstr>
      <vt:lpstr>Form30-6</vt:lpstr>
      <vt:lpstr>Form30-7</vt:lpstr>
      <vt:lpstr>Form30-8</vt:lpstr>
      <vt:lpstr>2019 İCMAL</vt:lpstr>
      <vt:lpstr>01.4 Görevlendirmeleri</vt:lpstr>
      <vt:lpstr>Asama</vt:lpstr>
      <vt:lpstr>HizmetYili</vt:lpstr>
      <vt:lpstr>KurKod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qwert</dc:creator>
  <cp:lastModifiedBy>Mert</cp:lastModifiedBy>
  <cp:lastPrinted>2017-06-28T07:16:57Z</cp:lastPrinted>
  <dcterms:created xsi:type="dcterms:W3CDTF">2009-06-24T06:11:38Z</dcterms:created>
  <dcterms:modified xsi:type="dcterms:W3CDTF">2018-06-21T05:45:06Z</dcterms:modified>
</cp:coreProperties>
</file>