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</sheets>
  <calcPr calcId="152511" concurrentCalc="0"/>
</workbook>
</file>

<file path=xl/calcChain.xml><?xml version="1.0" encoding="utf-8"?>
<calcChain xmlns="http://schemas.openxmlformats.org/spreadsheetml/2006/main">
  <c r="I2" i="1" l="1"/>
  <c r="H3" i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I28" i="1"/>
  <c r="H29" i="1"/>
  <c r="I29" i="1"/>
  <c r="H30" i="1"/>
  <c r="I30" i="1"/>
  <c r="I31" i="1"/>
  <c r="H32" i="1"/>
  <c r="I32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I97" i="1"/>
  <c r="H98" i="1"/>
  <c r="I98" i="1"/>
  <c r="H99" i="1"/>
  <c r="I99" i="1"/>
  <c r="H100" i="1"/>
  <c r="I100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<sst xmlns="http://schemas.openxmlformats.org/spreadsheetml/2006/main" count="745" uniqueCount="339">
  <si>
    <t>Numarası</t>
  </si>
  <si>
    <t>Adı Soyadı</t>
  </si>
  <si>
    <t>Staj Yeri</t>
  </si>
  <si>
    <t>Süre</t>
  </si>
  <si>
    <t>Staj Başlangıç</t>
  </si>
  <si>
    <t>Staj Bitiş</t>
  </si>
  <si>
    <t>Hesaplanan Süre</t>
  </si>
  <si>
    <t>Eksik Staj Günü</t>
  </si>
  <si>
    <t>Tatiller</t>
  </si>
  <si>
    <t>UMUTCAN KUL</t>
  </si>
  <si>
    <t>Alta Lab.</t>
  </si>
  <si>
    <t>B (hafta sonu evrak getirecek)</t>
  </si>
  <si>
    <t>L</t>
  </si>
  <si>
    <t>bayram</t>
  </si>
  <si>
    <t>RIZA AKAY</t>
  </si>
  <si>
    <t>Bi-Ka- Bertaraf</t>
  </si>
  <si>
    <t>B</t>
  </si>
  <si>
    <t>İ+L</t>
  </si>
  <si>
    <t>RUTKAY KAPTAN</t>
  </si>
  <si>
    <t>İZSU</t>
  </si>
  <si>
    <t>İ</t>
  </si>
  <si>
    <t>temmuz</t>
  </si>
  <si>
    <t>Vildan Şenteke</t>
  </si>
  <si>
    <t xml:space="preserve">Borusan </t>
  </si>
  <si>
    <t>resmi tatil</t>
  </si>
  <si>
    <t>GÖKÇENUR KUTSAL</t>
  </si>
  <si>
    <t>ÇedFem</t>
  </si>
  <si>
    <t>HACER ALPTÜRKER</t>
  </si>
  <si>
    <t>Silifke Beld.</t>
  </si>
  <si>
    <t>agustos</t>
  </si>
  <si>
    <t>ÖZGE ÇAĞLA ALAGÖZ</t>
  </si>
  <si>
    <t>Torrecıd</t>
  </si>
  <si>
    <t>but 1</t>
  </si>
  <si>
    <t>CFS İnorganikj kimyasalalr</t>
  </si>
  <si>
    <t>but 2</t>
  </si>
  <si>
    <t>Buski</t>
  </si>
  <si>
    <t>Gizem</t>
  </si>
  <si>
    <t>but 3</t>
  </si>
  <si>
    <t>aktaş</t>
  </si>
  <si>
    <t>but 4</t>
  </si>
  <si>
    <t>ELÇİN EROĞLU</t>
  </si>
  <si>
    <t>Bur-ÇED</t>
  </si>
  <si>
    <t>but 5</t>
  </si>
  <si>
    <t>TUĞRUL SÖNMEZ</t>
  </si>
  <si>
    <t>Çevre Yapı</t>
  </si>
  <si>
    <t>Getirmedi</t>
  </si>
  <si>
    <t>arefe</t>
  </si>
  <si>
    <t>RÜMEYSA BAŞARAN</t>
  </si>
  <si>
    <t>Mwh müh. Ve müş. Ltd.</t>
  </si>
  <si>
    <t>kurban</t>
  </si>
  <si>
    <t>MEHMET ENES YILMAZ</t>
  </si>
  <si>
    <t>Yeşil Çevre</t>
  </si>
  <si>
    <t>MERVE KURTARAN</t>
  </si>
  <si>
    <t xml:space="preserve">Elinsan </t>
  </si>
  <si>
    <t>ŞEBNEM BERCESTE SUNAY</t>
  </si>
  <si>
    <t>İzsu</t>
  </si>
  <si>
    <t>ILGIN ÜZE</t>
  </si>
  <si>
    <t>Uludağ Maden Suları</t>
  </si>
  <si>
    <t>NUREFŞAN AYDIN</t>
  </si>
  <si>
    <t>DSİ</t>
  </si>
  <si>
    <t>BERNA YİĞİT</t>
  </si>
  <si>
    <t>Osmangazi Beld.</t>
  </si>
  <si>
    <t>HASANCAN SERT</t>
  </si>
  <si>
    <t>Türk Pyrsmian Kablo</t>
  </si>
  <si>
    <t>DAMLA AKTAŞ</t>
  </si>
  <si>
    <t>FAHRİ TUNCEL</t>
  </si>
  <si>
    <t>DNG</t>
  </si>
  <si>
    <t>Tofaş</t>
  </si>
  <si>
    <t>GÜLŞAH DAĞDEVİR</t>
  </si>
  <si>
    <t>Presmetal</t>
  </si>
  <si>
    <t>GİRAYHAN YILMAZ</t>
  </si>
  <si>
    <t>RAHMİ SARAL</t>
  </si>
  <si>
    <t>Coca-Cola</t>
  </si>
  <si>
    <t>Emine OKUR</t>
  </si>
  <si>
    <t>BÜŞRA YILDIZ</t>
  </si>
  <si>
    <t>NİLAY TAGAY</t>
  </si>
  <si>
    <t>Ekoglobal</t>
  </si>
  <si>
    <t>Deppo</t>
  </si>
  <si>
    <t>Mirçev</t>
  </si>
  <si>
    <t>ÖZGE ATASOY</t>
  </si>
  <si>
    <t>Yeşil Beyaz Kal. Çev. Lab.</t>
  </si>
  <si>
    <t>s</t>
  </si>
  <si>
    <t>ONUR NASER</t>
  </si>
  <si>
    <t xml:space="preserve"> </t>
  </si>
  <si>
    <t>AYTEKİN ÖZİŞ</t>
  </si>
  <si>
    <t>Toyota Otomotiv</t>
  </si>
  <si>
    <t>GÖKÇEHAN YAĞIZ ÖZLEV</t>
  </si>
  <si>
    <t>İpeker Tekstil Ticaret ve San. A.Ş.</t>
  </si>
  <si>
    <t>HATİCE MENEKŞE</t>
  </si>
  <si>
    <t>BERNA KALGAN</t>
  </si>
  <si>
    <t>Bursa Çimento</t>
  </si>
  <si>
    <t>İREM NUR KANDEMİR</t>
  </si>
  <si>
    <t>Yıldırım Beld.</t>
  </si>
  <si>
    <t>BÜŞRA BİLİCİ</t>
  </si>
  <si>
    <t>Çimsa</t>
  </si>
  <si>
    <t>MİRAY ENGİN</t>
  </si>
  <si>
    <t>Burdöksan</t>
  </si>
  <si>
    <t>BERKAN GÜNEY</t>
  </si>
  <si>
    <t>Hazal Ceren Keleş</t>
  </si>
  <si>
    <t>Cansan Al. Profil. San.</t>
  </si>
  <si>
    <t>Freudeuberg</t>
  </si>
  <si>
    <t>UZAY SATIR</t>
  </si>
  <si>
    <t>Bursa Büy. Beld.</t>
  </si>
  <si>
    <t>Orau Orhan Otomotiv</t>
  </si>
  <si>
    <t>Enerji ve Tabii Kyn. Bak.</t>
  </si>
  <si>
    <t>ZEYNEP DAMLA KABA</t>
  </si>
  <si>
    <t>İSU</t>
  </si>
  <si>
    <t>İZAYDAŞ</t>
  </si>
  <si>
    <t>KÜBRA İPEK ŞENOĞLU</t>
  </si>
  <si>
    <t>Akare Çevre Lab.</t>
  </si>
  <si>
    <t>Karamüresel Beld.</t>
  </si>
  <si>
    <t>i</t>
  </si>
  <si>
    <t>IŞIL HASDEMİR</t>
  </si>
  <si>
    <t>İzbeton</t>
  </si>
  <si>
    <t xml:space="preserve">B </t>
  </si>
  <si>
    <t>NİLAY ÇAKMAK</t>
  </si>
  <si>
    <t>MURAT ERKUT ÖZHAN</t>
  </si>
  <si>
    <t>20+15</t>
  </si>
  <si>
    <t>ŞEBNEM BUSE AKPINAR</t>
  </si>
  <si>
    <t>Bursa Beld.</t>
  </si>
  <si>
    <t>YASEMİN ÖZKUL</t>
  </si>
  <si>
    <t>Bursa Doğu Art.</t>
  </si>
  <si>
    <t>Serra Ulukardeşler</t>
  </si>
  <si>
    <t>Ortem temizlik</t>
  </si>
  <si>
    <t>SERAY YAŞAR</t>
  </si>
  <si>
    <t>EMRE BEYHAN</t>
  </si>
  <si>
    <t>Bursa Entegre Enerji</t>
  </si>
  <si>
    <t>BÜŞRA ÖZBEK</t>
  </si>
  <si>
    <t>Hema End. A.ş.</t>
  </si>
  <si>
    <t>Polimer Kauçuk San.</t>
  </si>
  <si>
    <t>AYKUT İDER</t>
  </si>
  <si>
    <t>TUBA TULUÇ</t>
  </si>
  <si>
    <t>Goodyear Lastikleri</t>
  </si>
  <si>
    <t>MUHAMMET BATUHAN KESGİN</t>
  </si>
  <si>
    <t>Dsi</t>
  </si>
  <si>
    <t>HAFİZE DURMUŞ</t>
  </si>
  <si>
    <t>FEYZA SAKINÇ</t>
  </si>
  <si>
    <t>Nilçem Damş.</t>
  </si>
  <si>
    <t>GÜLCİHAN UZUN</t>
  </si>
  <si>
    <t>15+20</t>
  </si>
  <si>
    <t>L+İ</t>
  </si>
  <si>
    <t>GAMZE DİNDAR</t>
  </si>
  <si>
    <t>Bağcılar Beld.</t>
  </si>
  <si>
    <t>Kıyı Emn. Gen. Müd.</t>
  </si>
  <si>
    <t>İzaydaş</t>
  </si>
  <si>
    <t>ZEYNEL TÜRKMEN</t>
  </si>
  <si>
    <t>Ordu Büy. Beld. Gnl. Müd.</t>
  </si>
  <si>
    <t>BEYZA ÇORAPÇIGİL</t>
  </si>
  <si>
    <t>Çemtaş A.ş</t>
  </si>
  <si>
    <t>HÜLYA MERSİNLİ</t>
  </si>
  <si>
    <t>Trabzon Çevre ve Şh. İl. Müd</t>
  </si>
  <si>
    <t>YUNUS EMRE YİĞİT</t>
  </si>
  <si>
    <t>Feza Danışmanlık</t>
  </si>
  <si>
    <t>DERYA BİLDİK</t>
  </si>
  <si>
    <t>Bosch</t>
  </si>
  <si>
    <t>Bileşke Danışmanlık</t>
  </si>
  <si>
    <t>GÜVEN MUSTAFA</t>
  </si>
  <si>
    <t>Erm Çevre Danş.</t>
  </si>
  <si>
    <t>SELEN TUĞÇE KUVVET</t>
  </si>
  <si>
    <t>Eti Bakır A.ş.</t>
  </si>
  <si>
    <t>TOLGA BİLGİ</t>
  </si>
  <si>
    <t>Buski Genel Müd.</t>
  </si>
  <si>
    <t>HACER ÇAĞLAYAN</t>
  </si>
  <si>
    <t>Gökşin İnş</t>
  </si>
  <si>
    <t>Uludağ Ölçüm.</t>
  </si>
  <si>
    <t>ŞABAN PEKACAR</t>
  </si>
  <si>
    <t>Delay Müh.</t>
  </si>
  <si>
    <t>NİGAR ABDULLAHOĞLU</t>
  </si>
  <si>
    <t>ORÇUN BÜYÜK</t>
  </si>
  <si>
    <t>BEYZA AKÇAY</t>
  </si>
  <si>
    <t>MERVE KUTAY</t>
  </si>
  <si>
    <t>Penguen gıda A.s.</t>
  </si>
  <si>
    <t>ÖZGÜR ÇAVUŞ</t>
  </si>
  <si>
    <t>Ons Makine</t>
  </si>
  <si>
    <t>AYŞE NUR ATAY</t>
  </si>
  <si>
    <t>Elinsan Lab</t>
  </si>
  <si>
    <t>ELİF YAŞAR</t>
  </si>
  <si>
    <t>ECE KAYA</t>
  </si>
  <si>
    <t>İLKNUR APLAN</t>
  </si>
  <si>
    <t>NİMET ÜNAY</t>
  </si>
  <si>
    <t>Segal</t>
  </si>
  <si>
    <t>Çevre ve Şehircilik İl Müd</t>
  </si>
  <si>
    <t>ONUR CANDAR</t>
  </si>
  <si>
    <t>NURBANU YANAR</t>
  </si>
  <si>
    <t>SEVİLAY GÜLHAN</t>
  </si>
  <si>
    <t>Elisan</t>
  </si>
  <si>
    <t>SİMAY KILIÇ</t>
  </si>
  <si>
    <t>Aksa Akrilik Kimya</t>
  </si>
  <si>
    <t>GÖZDE YENER</t>
  </si>
  <si>
    <t>KÜBRA ÜNAL</t>
  </si>
  <si>
    <t>Karabük Demir Çelik</t>
  </si>
  <si>
    <t>BÜŞRA ELİF TUTU</t>
  </si>
  <si>
    <t>Ekoçed</t>
  </si>
  <si>
    <t>KÜBRA TÜRELİ</t>
  </si>
  <si>
    <t>MERVE TURHAN</t>
  </si>
  <si>
    <t>Asya Atıksu Art. Sb. Müd</t>
  </si>
  <si>
    <t>HANDAN ÇELİK</t>
  </si>
  <si>
    <t>DEÜ Çevre Müh. Böl.</t>
  </si>
  <si>
    <t>GÜLŞEN ALCA</t>
  </si>
  <si>
    <t>Çprum Bel.d Baş.</t>
  </si>
  <si>
    <t>DİLA ATEŞ</t>
  </si>
  <si>
    <t>İstanbul Buy. Beld.</t>
  </si>
  <si>
    <t>Artemis</t>
  </si>
  <si>
    <t>SELİN YAZAR</t>
  </si>
  <si>
    <t>BÜŞRA NUR ÇELİK</t>
  </si>
  <si>
    <t>İski</t>
  </si>
  <si>
    <t>NAZİRE ALEYNA YILMAZ</t>
  </si>
  <si>
    <t>SENA YILDIRIM</t>
  </si>
  <si>
    <t>Çorum Beld.</t>
  </si>
  <si>
    <t>SİNAN YEŞİLTAŞ</t>
  </si>
  <si>
    <t>Kuzu toplu Konut a.ş.</t>
  </si>
  <si>
    <t>Şuhedanur Kuş</t>
  </si>
  <si>
    <t>PELİN ÇARIKÇI</t>
  </si>
  <si>
    <t>FATMA AYDIN</t>
  </si>
  <si>
    <t>DURİYE DEĞİRMEN</t>
  </si>
  <si>
    <t>CEREN GÖBEL</t>
  </si>
  <si>
    <t>İSKİ</t>
  </si>
  <si>
    <t>Tp Trakya Bölge. Müd.</t>
  </si>
  <si>
    <t>ELİF GENÇ</t>
  </si>
  <si>
    <t>FATMA CEYDA USLU</t>
  </si>
  <si>
    <t>BERNA USLULAR</t>
  </si>
  <si>
    <t>MELİS DOLMA</t>
  </si>
  <si>
    <t>ASAT</t>
  </si>
  <si>
    <t>MELEK ÖZTÜRK</t>
  </si>
  <si>
    <t>Dengeçed</t>
  </si>
  <si>
    <t>BÜŞRA AYDIN</t>
  </si>
  <si>
    <t>Cemtaş</t>
  </si>
  <si>
    <t>Bursa Çevre kont. Şub. Müd</t>
  </si>
  <si>
    <t>TUĞBA UĞUR</t>
  </si>
  <si>
    <t>BÜŞRA YILMAZ</t>
  </si>
  <si>
    <t>Kabul Edilen Staj Günü</t>
  </si>
  <si>
    <t>031250030</t>
  </si>
  <si>
    <t>031450086</t>
  </si>
  <si>
    <t>031450083</t>
  </si>
  <si>
    <t>031350010</t>
  </si>
  <si>
    <t>031450028</t>
  </si>
  <si>
    <t>031450046</t>
  </si>
  <si>
    <t>031450069</t>
  </si>
  <si>
    <t>031350039</t>
  </si>
  <si>
    <t>031250053</t>
  </si>
  <si>
    <t>031450025</t>
  </si>
  <si>
    <t>031250043</t>
  </si>
  <si>
    <t>031450041</t>
  </si>
  <si>
    <t>031350053</t>
  </si>
  <si>
    <t>031350016</t>
  </si>
  <si>
    <t>031450029</t>
  </si>
  <si>
    <t>031450079</t>
  </si>
  <si>
    <t>031450048</t>
  </si>
  <si>
    <t>031350075</t>
  </si>
  <si>
    <t>031350023</t>
  </si>
  <si>
    <t>031450015</t>
  </si>
  <si>
    <t>031450006</t>
  </si>
  <si>
    <t>031450061</t>
  </si>
  <si>
    <t>031450049</t>
  </si>
  <si>
    <t>031450050</t>
  </si>
  <si>
    <t>031350072</t>
  </si>
  <si>
    <t>031450084</t>
  </si>
  <si>
    <t>031150078</t>
  </si>
  <si>
    <t>031350064</t>
  </si>
  <si>
    <t>031350046</t>
  </si>
  <si>
    <t>031450007</t>
  </si>
  <si>
    <t>031350006</t>
  </si>
  <si>
    <t>031450072</t>
  </si>
  <si>
    <t>031150077</t>
  </si>
  <si>
    <t>031450063</t>
  </si>
  <si>
    <t>031350055</t>
  </si>
  <si>
    <t>031250084</t>
  </si>
  <si>
    <t>031350067</t>
  </si>
  <si>
    <t>031350073</t>
  </si>
  <si>
    <t>031450039</t>
  </si>
  <si>
    <t>031350062</t>
  </si>
  <si>
    <t>031350022</t>
  </si>
  <si>
    <t>031450012</t>
  </si>
  <si>
    <t>031350021</t>
  </si>
  <si>
    <t>031450082</t>
  </si>
  <si>
    <t>031350011</t>
  </si>
  <si>
    <t>031350051</t>
  </si>
  <si>
    <t>031350076</t>
  </si>
  <si>
    <t>031250001</t>
  </si>
  <si>
    <t>031350033</t>
  </si>
  <si>
    <t>031450057</t>
  </si>
  <si>
    <t>031350047</t>
  </si>
  <si>
    <t>031350018</t>
  </si>
  <si>
    <t>031350059</t>
  </si>
  <si>
    <t>031350020</t>
  </si>
  <si>
    <t>031350084</t>
  </si>
  <si>
    <t>031450065</t>
  </si>
  <si>
    <t>031450011</t>
  </si>
  <si>
    <t>031450010</t>
  </si>
  <si>
    <t>031450070</t>
  </si>
  <si>
    <t>031450027</t>
  </si>
  <si>
    <t>031450001</t>
  </si>
  <si>
    <t>031450032</t>
  </si>
  <si>
    <t>031450013</t>
  </si>
  <si>
    <t>031250072</t>
  </si>
  <si>
    <t>031450043</t>
  </si>
  <si>
    <t>031450020</t>
  </si>
  <si>
    <t>031450021</t>
  </si>
  <si>
    <t>031250078</t>
  </si>
  <si>
    <t>031450066</t>
  </si>
  <si>
    <t>031250063</t>
  </si>
  <si>
    <t>030950055</t>
  </si>
  <si>
    <t>031350043</t>
  </si>
  <si>
    <t>031350070</t>
  </si>
  <si>
    <t>031050083</t>
  </si>
  <si>
    <t>031150036</t>
  </si>
  <si>
    <t>031350066</t>
  </si>
  <si>
    <t>031150062</t>
  </si>
  <si>
    <t>031250025</t>
  </si>
  <si>
    <t>031450016</t>
  </si>
  <si>
    <t>031150064</t>
  </si>
  <si>
    <t>031350024</t>
  </si>
  <si>
    <t>031250056</t>
  </si>
  <si>
    <t>031250018</t>
  </si>
  <si>
    <t>030850050</t>
  </si>
  <si>
    <t>031250060</t>
  </si>
  <si>
    <t>031350057</t>
  </si>
  <si>
    <t>031350056</t>
  </si>
  <si>
    <t>031250070</t>
  </si>
  <si>
    <t>031250031</t>
  </si>
  <si>
    <t>031350013</t>
  </si>
  <si>
    <t>031450042</t>
  </si>
  <si>
    <t>031350002</t>
  </si>
  <si>
    <t>031350008</t>
  </si>
  <si>
    <t>031050064</t>
  </si>
  <si>
    <t>031350034</t>
  </si>
  <si>
    <t>031350074</t>
  </si>
  <si>
    <t>031350025</t>
  </si>
  <si>
    <t>031350028</t>
  </si>
  <si>
    <t>031350060</t>
  </si>
  <si>
    <t>031150069</t>
  </si>
  <si>
    <t>031250040</t>
  </si>
  <si>
    <t>031250055</t>
  </si>
  <si>
    <t>031250012</t>
  </si>
  <si>
    <t>031250034</t>
  </si>
  <si>
    <t>031250014</t>
  </si>
  <si>
    <t>031250020</t>
  </si>
  <si>
    <t>EKSİK</t>
  </si>
  <si>
    <t>Cansun İgci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</si>
</sst>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/>
    <xf numFmtId="0" fontId="0" fillId="0" borderId="0" xfId="0" applyFill="1"/>
    <xf numFmtId="14" fontId="0" fillId="0" borderId="0" xfId="0" applyNumberFormat="1" applyFill="1"/>
    <xf numFmtId="0" fontId="0" fillId="4" borderId="0" xfId="0" applyFill="1"/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5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5" borderId="0" xfId="0" applyFill="1"/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/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5.42578125" style="1" customWidth="1"/>
    <col min="2" max="2" width="15.140625" style="2" customWidth="1"/>
    <col min="3" max="3" width="28.5703125" style="1" customWidth="1"/>
    <col min="4" max="4" width="30.5703125" style="1" customWidth="1"/>
    <col min="5" max="5" width="9.140625" style="1"/>
    <col min="6" max="6" width="22.85546875" style="1" customWidth="1"/>
    <col min="7" max="7" width="19.140625" style="1" customWidth="1"/>
    <col min="8" max="8" width="15.5703125" style="1" customWidth="1"/>
    <col min="9" max="9" width="18.7109375" style="1" customWidth="1"/>
    <col min="10" max="10" width="12.85546875" style="1" customWidth="1"/>
    <col min="11" max="11" width="23" style="1" customWidth="1"/>
    <col min="12" max="13" width="12.85546875" style="1" customWidth="1"/>
    <col min="14" max="14" width="13.5703125" style="28" customWidth="1"/>
    <col min="15" max="15" width="9.140625" style="28"/>
    <col min="16" max="16" width="15.28515625" style="3" customWidth="1"/>
    <col min="17" max="25" width="9.140625" style="3"/>
    <col min="26" max="26" width="10.85546875" style="3" customWidth="1"/>
    <col min="27" max="27" width="17.140625" style="3" customWidth="1"/>
    <col min="28" max="16384" width="9.140625" style="3"/>
  </cols>
  <sheetData>
    <row r="1" spans="1:20" x14ac:dyDescent="0.25">
      <c r="A1" s="6"/>
      <c r="B1" s="7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/>
      <c r="K1" s="6" t="s">
        <v>230</v>
      </c>
      <c r="L1" s="6"/>
      <c r="M1" s="6"/>
      <c r="N1" s="24" t="s">
        <v>8</v>
      </c>
      <c r="O1" s="24"/>
    </row>
    <row r="2" spans="1:20" x14ac:dyDescent="0.25">
      <c r="A2" s="6">
        <f>A1+1</f>
        <v>1</v>
      </c>
      <c r="B2" s="8" t="s">
        <v>314</v>
      </c>
      <c r="C2" s="10" t="s">
        <v>9</v>
      </c>
      <c r="D2" s="6" t="s">
        <v>10</v>
      </c>
      <c r="E2" s="6">
        <v>20</v>
      </c>
      <c r="F2" s="9">
        <v>42926</v>
      </c>
      <c r="G2" s="9">
        <v>42948</v>
      </c>
      <c r="H2" s="6">
        <v>20</v>
      </c>
      <c r="I2" s="6">
        <f>H2-E2</f>
        <v>0</v>
      </c>
      <c r="J2" s="6" t="s">
        <v>11</v>
      </c>
      <c r="K2" s="6">
        <v>17</v>
      </c>
      <c r="L2" s="6" t="s">
        <v>12</v>
      </c>
      <c r="M2" s="6" t="str">
        <f>IF(H2=K2,"Tam","Eksik")</f>
        <v>Eksik</v>
      </c>
      <c r="N2" s="25">
        <v>42912</v>
      </c>
      <c r="O2" s="24" t="s">
        <v>13</v>
      </c>
      <c r="T2" s="4"/>
    </row>
    <row r="3" spans="1:20" x14ac:dyDescent="0.25">
      <c r="A3" s="6">
        <f t="shared" ref="A3:A66" si="0">A2+1</f>
        <v>2</v>
      </c>
      <c r="B3" s="8" t="s">
        <v>301</v>
      </c>
      <c r="C3" s="10" t="s">
        <v>14</v>
      </c>
      <c r="D3" s="6" t="s">
        <v>15</v>
      </c>
      <c r="E3" s="11">
        <v>40</v>
      </c>
      <c r="F3" s="9">
        <v>42898</v>
      </c>
      <c r="G3" s="9">
        <v>42955</v>
      </c>
      <c r="H3" s="6">
        <f>NETWORKDAYS(F3,G3,N$2:N$15)</f>
        <v>40</v>
      </c>
      <c r="I3" s="6">
        <f>H3-E3</f>
        <v>0</v>
      </c>
      <c r="J3" s="6" t="s">
        <v>16</v>
      </c>
      <c r="K3" s="6">
        <v>40</v>
      </c>
      <c r="L3" s="6" t="s">
        <v>17</v>
      </c>
      <c r="M3" s="6" t="str">
        <f>IF(H3=K3,"Tam","Eksik")</f>
        <v>Tam</v>
      </c>
      <c r="N3" s="25">
        <v>42913</v>
      </c>
      <c r="O3" s="24"/>
      <c r="T3" s="4"/>
    </row>
    <row r="4" spans="1:20" x14ac:dyDescent="0.25">
      <c r="A4" s="6">
        <f t="shared" si="0"/>
        <v>3</v>
      </c>
      <c r="B4" s="8" t="s">
        <v>324</v>
      </c>
      <c r="C4" s="10" t="s">
        <v>18</v>
      </c>
      <c r="D4" s="6" t="s">
        <v>19</v>
      </c>
      <c r="E4" s="6">
        <v>30</v>
      </c>
      <c r="F4" s="9">
        <v>42926</v>
      </c>
      <c r="G4" s="9">
        <v>42966</v>
      </c>
      <c r="H4" s="6">
        <f>NETWORKDAYS(F4,G4,N$2:N$15)</f>
        <v>30</v>
      </c>
      <c r="I4" s="6">
        <f>H4-E4</f>
        <v>0</v>
      </c>
      <c r="J4" s="6" t="s">
        <v>16</v>
      </c>
      <c r="K4" s="6">
        <v>25</v>
      </c>
      <c r="L4" s="6" t="s">
        <v>20</v>
      </c>
      <c r="M4" s="6" t="str">
        <f>IF(H4=K4,"Tam","Eksik")</f>
        <v>Eksik</v>
      </c>
      <c r="N4" s="25">
        <v>42931</v>
      </c>
      <c r="O4" s="24" t="s">
        <v>21</v>
      </c>
      <c r="T4" s="4"/>
    </row>
    <row r="5" spans="1:20" x14ac:dyDescent="0.25">
      <c r="A5" s="6">
        <f t="shared" si="0"/>
        <v>4</v>
      </c>
      <c r="B5" s="8" t="s">
        <v>304</v>
      </c>
      <c r="C5" s="10" t="s">
        <v>22</v>
      </c>
      <c r="D5" s="6" t="s">
        <v>23</v>
      </c>
      <c r="E5" s="6">
        <v>15</v>
      </c>
      <c r="F5" s="9">
        <v>42891</v>
      </c>
      <c r="G5" s="9">
        <v>42909</v>
      </c>
      <c r="H5" s="6">
        <f>NETWORKDAYS(F5,G5,N$2:N$15)</f>
        <v>15</v>
      </c>
      <c r="I5" s="6">
        <f>H5-E5</f>
        <v>0</v>
      </c>
      <c r="J5" s="6" t="s">
        <v>16</v>
      </c>
      <c r="K5" s="6">
        <v>15</v>
      </c>
      <c r="L5" s="6" t="s">
        <v>20</v>
      </c>
      <c r="M5" s="6" t="str">
        <f>IF(H5=K5,"Tam","Eksik")</f>
        <v>Tam</v>
      </c>
      <c r="N5" s="25">
        <v>42975</v>
      </c>
      <c r="O5" s="24" t="s">
        <v>24</v>
      </c>
      <c r="T5" s="4"/>
    </row>
    <row r="6" spans="1:20" x14ac:dyDescent="0.25">
      <c r="A6" s="6">
        <f t="shared" si="0"/>
        <v>5</v>
      </c>
      <c r="B6" s="8" t="s">
        <v>305</v>
      </c>
      <c r="C6" s="10" t="s">
        <v>25</v>
      </c>
      <c r="D6" s="6" t="s">
        <v>26</v>
      </c>
      <c r="E6" s="11">
        <v>15</v>
      </c>
      <c r="F6" s="9">
        <v>42940</v>
      </c>
      <c r="G6" s="9">
        <v>42958</v>
      </c>
      <c r="H6" s="6">
        <f>NETWORKDAYS(F6,G6,N$2:N$15)</f>
        <v>15</v>
      </c>
      <c r="I6" s="6">
        <f>H6-E6</f>
        <v>0</v>
      </c>
      <c r="J6" s="6" t="s">
        <v>16</v>
      </c>
      <c r="K6" s="6">
        <v>15</v>
      </c>
      <c r="L6" s="6" t="s">
        <v>12</v>
      </c>
      <c r="M6" s="6" t="str">
        <f>IF(H6=K6,"Tam","Eksik")</f>
        <v>Tam</v>
      </c>
      <c r="N6" s="25">
        <v>42976</v>
      </c>
      <c r="O6" s="24" t="s">
        <v>24</v>
      </c>
      <c r="T6" s="4"/>
    </row>
    <row r="7" spans="1:20" x14ac:dyDescent="0.25">
      <c r="A7" s="6">
        <f t="shared" si="0"/>
        <v>6</v>
      </c>
      <c r="B7" s="8" t="s">
        <v>307</v>
      </c>
      <c r="C7" s="10" t="s">
        <v>27</v>
      </c>
      <c r="D7" s="6" t="s">
        <v>28</v>
      </c>
      <c r="E7" s="6">
        <v>45</v>
      </c>
      <c r="F7" s="9">
        <v>42893</v>
      </c>
      <c r="G7" s="9">
        <v>42950</v>
      </c>
      <c r="H7" s="6">
        <f>NETWORKDAYS(F7,G7,N$2:N$15)</f>
        <v>40</v>
      </c>
      <c r="I7" s="6">
        <f>H7-E7</f>
        <v>-5</v>
      </c>
      <c r="J7" s="6" t="s">
        <v>16</v>
      </c>
      <c r="K7" s="6">
        <v>40</v>
      </c>
      <c r="L7" s="6" t="s">
        <v>20</v>
      </c>
      <c r="M7" s="6" t="str">
        <f>IF(H7=K7,"Tam","Eksik")</f>
        <v>Tam</v>
      </c>
      <c r="N7" s="25">
        <v>42977</v>
      </c>
      <c r="O7" s="24" t="s">
        <v>29</v>
      </c>
      <c r="T7" s="4"/>
    </row>
    <row r="8" spans="1:20" x14ac:dyDescent="0.25">
      <c r="A8" s="6">
        <f t="shared" si="0"/>
        <v>7</v>
      </c>
      <c r="B8" s="8" t="s">
        <v>310</v>
      </c>
      <c r="C8" s="10" t="s">
        <v>30</v>
      </c>
      <c r="D8" s="6" t="s">
        <v>31</v>
      </c>
      <c r="E8" s="6">
        <v>20</v>
      </c>
      <c r="F8" s="9">
        <v>42898</v>
      </c>
      <c r="G8" s="9">
        <v>42927</v>
      </c>
      <c r="H8" s="6">
        <f>NETWORKDAYS(F8,G8,N$2:N$15)</f>
        <v>20</v>
      </c>
      <c r="I8" s="6">
        <f>H8-E8</f>
        <v>0</v>
      </c>
      <c r="J8" s="6" t="s">
        <v>16</v>
      </c>
      <c r="K8" s="6">
        <v>17</v>
      </c>
      <c r="L8" s="6" t="s">
        <v>12</v>
      </c>
      <c r="M8" s="6" t="str">
        <f>IF(H8=K8,"Tam","Eksik")</f>
        <v>Eksik</v>
      </c>
      <c r="N8" s="25">
        <v>42968</v>
      </c>
      <c r="O8" s="24" t="s">
        <v>32</v>
      </c>
      <c r="T8" s="4"/>
    </row>
    <row r="9" spans="1:20" x14ac:dyDescent="0.25">
      <c r="A9" s="6">
        <f t="shared" si="0"/>
        <v>8</v>
      </c>
      <c r="B9" s="8" t="s">
        <v>310</v>
      </c>
      <c r="C9" s="10" t="s">
        <v>30</v>
      </c>
      <c r="D9" s="6" t="s">
        <v>33</v>
      </c>
      <c r="E9" s="11">
        <v>20</v>
      </c>
      <c r="F9" s="9">
        <v>42933</v>
      </c>
      <c r="G9" s="9">
        <v>42958</v>
      </c>
      <c r="H9" s="6">
        <f>NETWORKDAYS(F9,G9,N$2:N$15)</f>
        <v>20</v>
      </c>
      <c r="I9" s="6">
        <f>H9-E9</f>
        <v>0</v>
      </c>
      <c r="J9" s="6" t="s">
        <v>16</v>
      </c>
      <c r="K9" s="6">
        <v>20</v>
      </c>
      <c r="L9" s="6" t="s">
        <v>20</v>
      </c>
      <c r="M9" s="6" t="str">
        <f>IF(H9=K9,"Tam","Eksik")</f>
        <v>Tam</v>
      </c>
      <c r="N9" s="25">
        <v>42969</v>
      </c>
      <c r="O9" s="24" t="s">
        <v>34</v>
      </c>
      <c r="T9" s="4"/>
    </row>
    <row r="10" spans="1:20" x14ac:dyDescent="0.25">
      <c r="A10" s="6">
        <f t="shared" si="0"/>
        <v>9</v>
      </c>
      <c r="B10" s="8" t="s">
        <v>330</v>
      </c>
      <c r="C10" s="10" t="s">
        <v>338</v>
      </c>
      <c r="D10" s="6" t="s">
        <v>35</v>
      </c>
      <c r="E10" s="11">
        <v>15</v>
      </c>
      <c r="F10" s="9">
        <v>42954</v>
      </c>
      <c r="G10" s="9">
        <v>42986</v>
      </c>
      <c r="H10" s="6">
        <f>NETWORKDAYS(F10,G10,N$2:N$15)</f>
        <v>14</v>
      </c>
      <c r="I10" s="6">
        <f>H10-E10</f>
        <v>-1</v>
      </c>
      <c r="J10" s="6" t="s">
        <v>16</v>
      </c>
      <c r="K10" s="6">
        <v>14</v>
      </c>
      <c r="L10" s="6" t="s">
        <v>12</v>
      </c>
      <c r="M10" s="6" t="str">
        <f>IF(H10=K10,"Tam","Eksik")</f>
        <v>Tam</v>
      </c>
      <c r="N10" s="25">
        <v>42970</v>
      </c>
      <c r="O10" s="24" t="s">
        <v>37</v>
      </c>
      <c r="T10" s="4"/>
    </row>
    <row r="11" spans="1:20" x14ac:dyDescent="0.25">
      <c r="A11" s="6">
        <f t="shared" si="0"/>
        <v>10</v>
      </c>
      <c r="B11" s="8" t="s">
        <v>330</v>
      </c>
      <c r="C11" s="10" t="s">
        <v>338</v>
      </c>
      <c r="D11" s="6" t="s">
        <v>38</v>
      </c>
      <c r="E11" s="11">
        <v>20</v>
      </c>
      <c r="F11" s="9">
        <v>42919</v>
      </c>
      <c r="G11" s="9">
        <v>42944</v>
      </c>
      <c r="H11" s="6">
        <f>NETWORKDAYS(F11,G11,N$2:N$15)</f>
        <v>20</v>
      </c>
      <c r="I11" s="6">
        <f>H11-E11</f>
        <v>0</v>
      </c>
      <c r="J11" s="6" t="s">
        <v>16</v>
      </c>
      <c r="K11" s="6">
        <v>20</v>
      </c>
      <c r="L11" s="6" t="s">
        <v>20</v>
      </c>
      <c r="M11" s="6" t="str">
        <f>IF(H11=K11,"Tam","Eksik")</f>
        <v>Tam</v>
      </c>
      <c r="N11" s="25">
        <v>42971</v>
      </c>
      <c r="O11" s="24" t="s">
        <v>39</v>
      </c>
      <c r="T11" s="4"/>
    </row>
    <row r="12" spans="1:20" x14ac:dyDescent="0.25">
      <c r="A12" s="6">
        <f t="shared" si="0"/>
        <v>11</v>
      </c>
      <c r="B12" s="8" t="s">
        <v>263</v>
      </c>
      <c r="C12" s="10" t="s">
        <v>40</v>
      </c>
      <c r="D12" s="6" t="s">
        <v>41</v>
      </c>
      <c r="E12" s="11">
        <v>30</v>
      </c>
      <c r="F12" s="9">
        <v>42926</v>
      </c>
      <c r="G12" s="9">
        <v>42965</v>
      </c>
      <c r="H12" s="6">
        <f>NETWORKDAYS(F12,G12,N$2:N$15)</f>
        <v>30</v>
      </c>
      <c r="I12" s="6">
        <f>H12-E12</f>
        <v>0</v>
      </c>
      <c r="J12" s="6" t="s">
        <v>16</v>
      </c>
      <c r="K12" s="6">
        <v>30</v>
      </c>
      <c r="L12" s="6" t="s">
        <v>20</v>
      </c>
      <c r="M12" s="6" t="str">
        <f>IF(H12=K12,"Tam","Eksik")</f>
        <v>Tam</v>
      </c>
      <c r="N12" s="25">
        <v>42972</v>
      </c>
      <c r="O12" s="24" t="s">
        <v>42</v>
      </c>
      <c r="T12" s="4"/>
    </row>
    <row r="13" spans="1:20" x14ac:dyDescent="0.25">
      <c r="A13" s="6">
        <f t="shared" si="0"/>
        <v>12</v>
      </c>
      <c r="B13" s="8" t="s">
        <v>257</v>
      </c>
      <c r="C13" s="10" t="s">
        <v>43</v>
      </c>
      <c r="D13" s="6" t="s">
        <v>44</v>
      </c>
      <c r="E13" s="6">
        <v>41</v>
      </c>
      <c r="F13" s="9">
        <v>42919</v>
      </c>
      <c r="G13" s="9">
        <v>42966</v>
      </c>
      <c r="H13" s="6">
        <f>NETWORKDAYS(F13,G13,N$2:N$15)</f>
        <v>35</v>
      </c>
      <c r="I13" s="6">
        <f>H13-E13</f>
        <v>-6</v>
      </c>
      <c r="J13" s="6" t="s">
        <v>45</v>
      </c>
      <c r="K13" s="6"/>
      <c r="L13" s="6"/>
      <c r="M13" s="6" t="str">
        <f>IF(H13=K13,"Tam","Eksik")</f>
        <v>Eksik</v>
      </c>
      <c r="N13" s="25">
        <v>42978</v>
      </c>
      <c r="O13" s="24" t="s">
        <v>46</v>
      </c>
      <c r="T13" s="4"/>
    </row>
    <row r="14" spans="1:20" x14ac:dyDescent="0.25">
      <c r="A14" s="6">
        <f t="shared" si="0"/>
        <v>13</v>
      </c>
      <c r="B14" s="8" t="s">
        <v>278</v>
      </c>
      <c r="C14" s="10" t="s">
        <v>47</v>
      </c>
      <c r="D14" s="6" t="s">
        <v>48</v>
      </c>
      <c r="E14" s="6">
        <v>40</v>
      </c>
      <c r="F14" s="9">
        <v>42916</v>
      </c>
      <c r="G14" s="9">
        <v>42971</v>
      </c>
      <c r="H14" s="6">
        <f>NETWORKDAYS(F14,G14,N$2:N$15)</f>
        <v>36</v>
      </c>
      <c r="I14" s="6">
        <f>H14-E14</f>
        <v>-4</v>
      </c>
      <c r="J14" s="6" t="s">
        <v>45</v>
      </c>
      <c r="K14" s="6"/>
      <c r="L14" s="6"/>
      <c r="M14" s="6" t="str">
        <f>IF(H14=K14,"Tam","Eksik")</f>
        <v>Eksik</v>
      </c>
      <c r="N14" s="25">
        <v>42979</v>
      </c>
      <c r="O14" s="24" t="s">
        <v>49</v>
      </c>
      <c r="T14" s="4"/>
    </row>
    <row r="15" spans="1:20" x14ac:dyDescent="0.25">
      <c r="A15" s="6">
        <f t="shared" si="0"/>
        <v>14</v>
      </c>
      <c r="B15" s="8" t="s">
        <v>333</v>
      </c>
      <c r="C15" s="10" t="s">
        <v>50</v>
      </c>
      <c r="D15" s="6" t="s">
        <v>51</v>
      </c>
      <c r="E15" s="6">
        <v>20</v>
      </c>
      <c r="F15" s="9">
        <v>42891</v>
      </c>
      <c r="G15" s="9">
        <v>42920</v>
      </c>
      <c r="H15" s="6">
        <f>NETWORKDAYS(F15,G15,N$2:N$15)</f>
        <v>20</v>
      </c>
      <c r="I15" s="6">
        <f>H15-E15</f>
        <v>0</v>
      </c>
      <c r="J15" s="6" t="s">
        <v>16</v>
      </c>
      <c r="K15" s="6">
        <v>20</v>
      </c>
      <c r="L15" s="6" t="s">
        <v>20</v>
      </c>
      <c r="M15" s="6" t="str">
        <f>IF(H15=K15,"Tam","Eksik")</f>
        <v>Tam</v>
      </c>
      <c r="N15" s="25">
        <v>42982</v>
      </c>
      <c r="O15" s="24" t="s">
        <v>49</v>
      </c>
      <c r="T15" s="4"/>
    </row>
    <row r="16" spans="1:20" x14ac:dyDescent="0.25">
      <c r="A16" s="6">
        <f t="shared" si="0"/>
        <v>15</v>
      </c>
      <c r="B16" s="8" t="s">
        <v>335</v>
      </c>
      <c r="C16" s="10" t="s">
        <v>52</v>
      </c>
      <c r="D16" s="6" t="s">
        <v>53</v>
      </c>
      <c r="E16" s="6">
        <v>15</v>
      </c>
      <c r="F16" s="9">
        <v>42891</v>
      </c>
      <c r="G16" s="9">
        <v>42909</v>
      </c>
      <c r="H16" s="6">
        <f>NETWORKDAYS(F16,G16,N$2:N$15)</f>
        <v>15</v>
      </c>
      <c r="I16" s="6">
        <f>H16-E16</f>
        <v>0</v>
      </c>
      <c r="J16" s="6" t="s">
        <v>16</v>
      </c>
      <c r="K16" s="6">
        <v>15</v>
      </c>
      <c r="L16" s="6" t="s">
        <v>12</v>
      </c>
      <c r="M16" s="6" t="str">
        <f>IF(H16=K16,"Tam","Eksik")</f>
        <v>Tam</v>
      </c>
      <c r="N16" s="24"/>
      <c r="O16" s="24"/>
    </row>
    <row r="17" spans="1:15" x14ac:dyDescent="0.25">
      <c r="A17" s="6">
        <f t="shared" si="0"/>
        <v>16</v>
      </c>
      <c r="B17" s="8" t="s">
        <v>313</v>
      </c>
      <c r="C17" s="10" t="s">
        <v>54</v>
      </c>
      <c r="D17" s="6" t="s">
        <v>55</v>
      </c>
      <c r="E17" s="6">
        <v>15</v>
      </c>
      <c r="F17" s="9">
        <v>42898</v>
      </c>
      <c r="G17" s="9">
        <v>42920</v>
      </c>
      <c r="H17" s="6">
        <f>NETWORKDAYS(F17,G17,N$2:N$15)</f>
        <v>15</v>
      </c>
      <c r="I17" s="6">
        <f>H17-E17</f>
        <v>0</v>
      </c>
      <c r="J17" s="6" t="s">
        <v>16</v>
      </c>
      <c r="K17" s="6">
        <v>15</v>
      </c>
      <c r="L17" s="6" t="s">
        <v>12</v>
      </c>
      <c r="M17" s="6" t="str">
        <f>IF(H17=K17,"Tam","Eksik")</f>
        <v>Tam</v>
      </c>
      <c r="N17" s="24"/>
      <c r="O17" s="24"/>
    </row>
    <row r="18" spans="1:15" x14ac:dyDescent="0.25">
      <c r="A18" s="6">
        <f t="shared" si="0"/>
        <v>17</v>
      </c>
      <c r="B18" s="8" t="s">
        <v>313</v>
      </c>
      <c r="C18" s="10" t="s">
        <v>54</v>
      </c>
      <c r="D18" s="6" t="s">
        <v>35</v>
      </c>
      <c r="E18" s="6">
        <v>20</v>
      </c>
      <c r="F18" s="9">
        <v>42926</v>
      </c>
      <c r="G18" s="9">
        <v>42951</v>
      </c>
      <c r="H18" s="6">
        <f>NETWORKDAYS(F18,G18,N$2:N$15)</f>
        <v>20</v>
      </c>
      <c r="I18" s="6">
        <f>H18-E18</f>
        <v>0</v>
      </c>
      <c r="J18" s="6" t="s">
        <v>16</v>
      </c>
      <c r="K18" s="6">
        <v>20</v>
      </c>
      <c r="L18" s="6" t="s">
        <v>20</v>
      </c>
      <c r="M18" s="6" t="str">
        <f>IF(H18=K18,"Tam","Eksik")</f>
        <v>Tam</v>
      </c>
      <c r="N18" s="24"/>
      <c r="O18" s="24"/>
    </row>
    <row r="19" spans="1:15" x14ac:dyDescent="0.25">
      <c r="A19" s="6">
        <f t="shared" si="0"/>
        <v>18</v>
      </c>
      <c r="B19" s="8" t="s">
        <v>336</v>
      </c>
      <c r="C19" s="10" t="s">
        <v>56</v>
      </c>
      <c r="D19" s="6" t="s">
        <v>57</v>
      </c>
      <c r="E19" s="6">
        <v>40</v>
      </c>
      <c r="F19" s="9">
        <v>42898</v>
      </c>
      <c r="G19" s="9">
        <v>42955</v>
      </c>
      <c r="H19" s="6">
        <f>NETWORKDAYS(F19,G19,N$2:N$15)</f>
        <v>40</v>
      </c>
      <c r="I19" s="6">
        <f>H19-E19</f>
        <v>0</v>
      </c>
      <c r="J19" s="6" t="s">
        <v>16</v>
      </c>
      <c r="K19" s="6">
        <v>40</v>
      </c>
      <c r="L19" s="6" t="s">
        <v>20</v>
      </c>
      <c r="M19" s="6" t="str">
        <f>IF(H19=K19,"Tam","Eksik")</f>
        <v>Tam</v>
      </c>
      <c r="N19" s="24"/>
      <c r="O19" s="24"/>
    </row>
    <row r="20" spans="1:15" x14ac:dyDescent="0.25">
      <c r="A20" s="6">
        <f t="shared" si="0"/>
        <v>19</v>
      </c>
      <c r="B20" s="8" t="s">
        <v>308</v>
      </c>
      <c r="C20" s="10" t="s">
        <v>58</v>
      </c>
      <c r="D20" s="6" t="s">
        <v>59</v>
      </c>
      <c r="E20" s="6">
        <v>20</v>
      </c>
      <c r="F20" s="9">
        <v>42919</v>
      </c>
      <c r="G20" s="9">
        <v>42944</v>
      </c>
      <c r="H20" s="6">
        <f>NETWORKDAYS(F20,G20,N$2:N$15)</f>
        <v>20</v>
      </c>
      <c r="I20" s="6">
        <f>H20-E20</f>
        <v>0</v>
      </c>
      <c r="J20" s="6" t="s">
        <v>16</v>
      </c>
      <c r="K20" s="6">
        <v>20</v>
      </c>
      <c r="L20" s="6" t="s">
        <v>20</v>
      </c>
      <c r="M20" s="6" t="str">
        <f>IF(H20=K20,"Tam","Eksik")</f>
        <v>Tam</v>
      </c>
      <c r="N20" s="24"/>
      <c r="O20" s="24"/>
    </row>
    <row r="21" spans="1:15" x14ac:dyDescent="0.25">
      <c r="A21" s="6">
        <f t="shared" si="0"/>
        <v>20</v>
      </c>
      <c r="B21" s="8" t="s">
        <v>231</v>
      </c>
      <c r="C21" s="10" t="s">
        <v>60</v>
      </c>
      <c r="D21" s="6" t="s">
        <v>61</v>
      </c>
      <c r="E21" s="6">
        <v>11</v>
      </c>
      <c r="F21" s="9">
        <v>42891</v>
      </c>
      <c r="G21" s="9">
        <v>42902</v>
      </c>
      <c r="H21" s="6">
        <f>NETWORKDAYS(F21,G21,N$2:N$15)</f>
        <v>10</v>
      </c>
      <c r="I21" s="6">
        <f>H21-E21</f>
        <v>-1</v>
      </c>
      <c r="J21" s="6" t="s">
        <v>16</v>
      </c>
      <c r="K21" s="6">
        <v>10</v>
      </c>
      <c r="L21" s="6" t="s">
        <v>20</v>
      </c>
      <c r="M21" s="6" t="str">
        <f>IF(H21=K21,"Tam","Eksik")</f>
        <v>Tam</v>
      </c>
      <c r="N21" s="24"/>
      <c r="O21" s="24"/>
    </row>
    <row r="22" spans="1:15" x14ac:dyDescent="0.25">
      <c r="A22" s="12">
        <f t="shared" si="0"/>
        <v>21</v>
      </c>
      <c r="B22" s="8" t="s">
        <v>319</v>
      </c>
      <c r="C22" s="12" t="s">
        <v>62</v>
      </c>
      <c r="D22" s="12" t="s">
        <v>63</v>
      </c>
      <c r="E22" s="8">
        <v>15</v>
      </c>
      <c r="F22" s="13">
        <v>42926</v>
      </c>
      <c r="G22" s="13">
        <v>42944</v>
      </c>
      <c r="H22" s="12">
        <f>NETWORKDAYS(F22,G22,N$2:N$15)</f>
        <v>15</v>
      </c>
      <c r="I22" s="12">
        <f>H22-E22</f>
        <v>0</v>
      </c>
      <c r="J22" s="6" t="s">
        <v>16</v>
      </c>
      <c r="K22" s="12">
        <v>15</v>
      </c>
      <c r="L22" s="12" t="s">
        <v>20</v>
      </c>
      <c r="M22" s="6" t="str">
        <f>IF(H22=K22,"Tam","Eksik")</f>
        <v>Tam</v>
      </c>
      <c r="N22" s="24"/>
      <c r="O22" s="24"/>
    </row>
    <row r="23" spans="1:15" x14ac:dyDescent="0.25">
      <c r="A23" s="6">
        <f t="shared" si="0"/>
        <v>22</v>
      </c>
      <c r="B23" s="8" t="s">
        <v>334</v>
      </c>
      <c r="C23" s="10" t="s">
        <v>64</v>
      </c>
      <c r="D23" s="6" t="s">
        <v>53</v>
      </c>
      <c r="E23" s="6">
        <v>15</v>
      </c>
      <c r="F23" s="9">
        <v>42891</v>
      </c>
      <c r="G23" s="9">
        <v>42909</v>
      </c>
      <c r="H23" s="6">
        <f>NETWORKDAYS(F23,G23,N$2:N$15)</f>
        <v>15</v>
      </c>
      <c r="I23" s="6">
        <f>H23-E23</f>
        <v>0</v>
      </c>
      <c r="J23" s="6" t="s">
        <v>16</v>
      </c>
      <c r="K23" s="6">
        <v>15</v>
      </c>
      <c r="L23" s="6" t="s">
        <v>12</v>
      </c>
      <c r="M23" s="6" t="str">
        <f>IF(H23=K23,"Tam","Eksik")</f>
        <v>Tam</v>
      </c>
      <c r="N23" s="24"/>
      <c r="O23" s="24"/>
    </row>
    <row r="24" spans="1:15" x14ac:dyDescent="0.25">
      <c r="A24" s="6">
        <f t="shared" si="0"/>
        <v>23</v>
      </c>
      <c r="B24" s="8" t="s">
        <v>331</v>
      </c>
      <c r="C24" s="10" t="s">
        <v>65</v>
      </c>
      <c r="D24" s="6" t="s">
        <v>66</v>
      </c>
      <c r="E24" s="6">
        <v>15</v>
      </c>
      <c r="F24" s="9">
        <v>42954</v>
      </c>
      <c r="G24" s="9">
        <v>42985</v>
      </c>
      <c r="H24" s="6">
        <f>NETWORKDAYS(F24,G24,N$2:N$15)</f>
        <v>13</v>
      </c>
      <c r="I24" s="6">
        <f>H24-E24</f>
        <v>-2</v>
      </c>
      <c r="J24" s="6" t="s">
        <v>16</v>
      </c>
      <c r="K24" s="6">
        <v>14</v>
      </c>
      <c r="L24" s="6" t="s">
        <v>12</v>
      </c>
      <c r="M24" s="6" t="str">
        <f>IF(H24=K24,"Tam","Eksik")</f>
        <v>Eksik</v>
      </c>
      <c r="N24" s="24"/>
      <c r="O24" s="24"/>
    </row>
    <row r="25" spans="1:15" ht="15.75" customHeight="1" x14ac:dyDescent="0.25">
      <c r="A25" s="6">
        <f t="shared" si="0"/>
        <v>24</v>
      </c>
      <c r="B25" s="8" t="s">
        <v>331</v>
      </c>
      <c r="C25" s="10" t="s">
        <v>65</v>
      </c>
      <c r="D25" s="10" t="s">
        <v>67</v>
      </c>
      <c r="E25" s="10">
        <v>20</v>
      </c>
      <c r="F25" s="14">
        <v>42919</v>
      </c>
      <c r="G25" s="14">
        <v>42951</v>
      </c>
      <c r="H25" s="10">
        <f>NETWORKDAYS(F25,G25,N$2:N$15)</f>
        <v>25</v>
      </c>
      <c r="I25" s="6">
        <f>H25-E25</f>
        <v>5</v>
      </c>
      <c r="J25" s="6" t="s">
        <v>16</v>
      </c>
      <c r="K25" s="6">
        <v>25</v>
      </c>
      <c r="L25" s="6" t="s">
        <v>20</v>
      </c>
      <c r="M25" s="6" t="str">
        <f>IF(H25=K25,"Tam","Eksik")</f>
        <v>Tam</v>
      </c>
      <c r="N25" s="24"/>
      <c r="O25" s="24"/>
    </row>
    <row r="26" spans="1:15" x14ac:dyDescent="0.25">
      <c r="A26" s="6">
        <f t="shared" si="0"/>
        <v>25</v>
      </c>
      <c r="B26" s="8" t="s">
        <v>241</v>
      </c>
      <c r="C26" s="10" t="s">
        <v>68</v>
      </c>
      <c r="D26" s="6" t="s">
        <v>69</v>
      </c>
      <c r="E26" s="6">
        <v>20</v>
      </c>
      <c r="F26" s="9">
        <v>42919</v>
      </c>
      <c r="G26" s="9">
        <v>42944</v>
      </c>
      <c r="H26" s="6">
        <f>NETWORKDAYS(F26,G26,N$2:N$15)</f>
        <v>20</v>
      </c>
      <c r="I26" s="6">
        <f>H26-E26</f>
        <v>0</v>
      </c>
      <c r="J26" s="6" t="s">
        <v>16</v>
      </c>
      <c r="K26" s="6">
        <v>20</v>
      </c>
      <c r="L26" s="6" t="s">
        <v>20</v>
      </c>
      <c r="M26" s="6" t="str">
        <f>IF(H26=K26,"Tam","Eksik")</f>
        <v>Tam</v>
      </c>
      <c r="N26" s="24"/>
      <c r="O26" s="24"/>
    </row>
    <row r="27" spans="1:15" x14ac:dyDescent="0.25">
      <c r="A27" s="6">
        <f t="shared" si="0"/>
        <v>26</v>
      </c>
      <c r="B27" s="8" t="s">
        <v>239</v>
      </c>
      <c r="C27" s="10" t="s">
        <v>70</v>
      </c>
      <c r="D27" s="6" t="s">
        <v>59</v>
      </c>
      <c r="E27" s="6">
        <v>15</v>
      </c>
      <c r="F27" s="9">
        <v>42947</v>
      </c>
      <c r="G27" s="9">
        <v>42965</v>
      </c>
      <c r="H27" s="6">
        <f>NETWORKDAYS(F27,G27,N$2:N$15)</f>
        <v>15</v>
      </c>
      <c r="I27" s="6">
        <f>H27-E27</f>
        <v>0</v>
      </c>
      <c r="J27" s="6" t="s">
        <v>16</v>
      </c>
      <c r="K27" s="6">
        <v>15</v>
      </c>
      <c r="L27" s="6" t="s">
        <v>12</v>
      </c>
      <c r="M27" s="6" t="str">
        <f>IF(H27=K27,"Tam","Eksik")</f>
        <v>Tam</v>
      </c>
      <c r="N27" s="24"/>
      <c r="O27" s="24"/>
    </row>
    <row r="28" spans="1:15" x14ac:dyDescent="0.25">
      <c r="A28" s="6">
        <f t="shared" si="0"/>
        <v>27</v>
      </c>
      <c r="B28" s="8" t="s">
        <v>332</v>
      </c>
      <c r="C28" s="10" t="s">
        <v>71</v>
      </c>
      <c r="D28" s="6" t="s">
        <v>72</v>
      </c>
      <c r="E28" s="11">
        <v>40</v>
      </c>
      <c r="F28" s="9">
        <v>42905</v>
      </c>
      <c r="G28" s="9">
        <v>42955</v>
      </c>
      <c r="H28" s="6">
        <v>40</v>
      </c>
      <c r="I28" s="6">
        <f>H28-E28</f>
        <v>0</v>
      </c>
      <c r="J28" s="6" t="s">
        <v>16</v>
      </c>
      <c r="K28" s="6">
        <v>40</v>
      </c>
      <c r="L28" s="6" t="s">
        <v>20</v>
      </c>
      <c r="M28" s="6" t="str">
        <f>IF(H28=K28,"Tam","Eksik")</f>
        <v>Tam</v>
      </c>
      <c r="N28" s="24"/>
      <c r="O28" s="24"/>
    </row>
    <row r="29" spans="1:15" x14ac:dyDescent="0.25">
      <c r="A29" s="6">
        <f t="shared" si="0"/>
        <v>28</v>
      </c>
      <c r="B29" s="8" t="s">
        <v>312</v>
      </c>
      <c r="C29" s="10" t="s">
        <v>73</v>
      </c>
      <c r="D29" s="6" t="s">
        <v>59</v>
      </c>
      <c r="E29" s="11">
        <v>20</v>
      </c>
      <c r="F29" s="9">
        <v>42919</v>
      </c>
      <c r="G29" s="9">
        <v>42944</v>
      </c>
      <c r="H29" s="6">
        <f>NETWORKDAYS(F29,G29,N$2:N$15)</f>
        <v>20</v>
      </c>
      <c r="I29" s="6">
        <f>H29-E29</f>
        <v>0</v>
      </c>
      <c r="J29" s="6" t="s">
        <v>16</v>
      </c>
      <c r="K29" s="6">
        <v>20</v>
      </c>
      <c r="L29" s="6" t="s">
        <v>20</v>
      </c>
      <c r="M29" s="6" t="str">
        <f>IF(H29=K29,"Tam","Eksik")</f>
        <v>Tam</v>
      </c>
      <c r="N29" s="24"/>
      <c r="O29" s="24"/>
    </row>
    <row r="30" spans="1:15" x14ac:dyDescent="0.25">
      <c r="A30" s="6">
        <f t="shared" si="0"/>
        <v>29</v>
      </c>
      <c r="B30" s="8" t="s">
        <v>315</v>
      </c>
      <c r="C30" s="10" t="s">
        <v>74</v>
      </c>
      <c r="D30" s="6" t="s">
        <v>57</v>
      </c>
      <c r="E30" s="6">
        <v>40</v>
      </c>
      <c r="F30" s="9">
        <v>42898</v>
      </c>
      <c r="G30" s="9">
        <v>42955</v>
      </c>
      <c r="H30" s="6">
        <f>NETWORKDAYS(F30,G30,N$2:N$15)</f>
        <v>40</v>
      </c>
      <c r="I30" s="6">
        <f>H30-E30</f>
        <v>0</v>
      </c>
      <c r="J30" s="6" t="s">
        <v>16</v>
      </c>
      <c r="K30" s="6">
        <v>40</v>
      </c>
      <c r="L30" s="6" t="s">
        <v>20</v>
      </c>
      <c r="M30" s="6" t="str">
        <f>IF(H30=K30,"Tam","Eksik")</f>
        <v>Tam</v>
      </c>
      <c r="N30" s="24"/>
      <c r="O30" s="24"/>
    </row>
    <row r="31" spans="1:15" x14ac:dyDescent="0.25">
      <c r="A31" s="6">
        <f t="shared" si="0"/>
        <v>30</v>
      </c>
      <c r="B31" s="8" t="s">
        <v>300</v>
      </c>
      <c r="C31" s="10" t="s">
        <v>75</v>
      </c>
      <c r="D31" s="6" t="s">
        <v>76</v>
      </c>
      <c r="E31" s="6">
        <v>11</v>
      </c>
      <c r="F31" s="9">
        <v>42919</v>
      </c>
      <c r="G31" s="9">
        <v>42930</v>
      </c>
      <c r="H31" s="6">
        <v>11</v>
      </c>
      <c r="I31" s="6">
        <f>H31-E31</f>
        <v>0</v>
      </c>
      <c r="J31" s="6" t="s">
        <v>16</v>
      </c>
      <c r="K31" s="6">
        <v>11</v>
      </c>
      <c r="L31" s="6" t="s">
        <v>20</v>
      </c>
      <c r="M31" s="6" t="str">
        <f>IF(H31=K31,"Tam","Eksik")</f>
        <v>Tam</v>
      </c>
      <c r="N31" s="24"/>
      <c r="O31" s="24"/>
    </row>
    <row r="32" spans="1:15" x14ac:dyDescent="0.25">
      <c r="A32" s="6">
        <f t="shared" si="0"/>
        <v>31</v>
      </c>
      <c r="B32" s="8" t="s">
        <v>300</v>
      </c>
      <c r="C32" s="10" t="s">
        <v>75</v>
      </c>
      <c r="D32" s="6" t="s">
        <v>77</v>
      </c>
      <c r="E32" s="6">
        <v>18</v>
      </c>
      <c r="F32" s="9">
        <v>42933</v>
      </c>
      <c r="G32" s="9">
        <v>42952</v>
      </c>
      <c r="H32" s="6">
        <f>NETWORKDAYS(F32,G32,N$2:N$15)</f>
        <v>15</v>
      </c>
      <c r="I32" s="6">
        <f>H32-E32</f>
        <v>-3</v>
      </c>
      <c r="J32" s="6" t="s">
        <v>16</v>
      </c>
      <c r="K32" s="6">
        <v>15</v>
      </c>
      <c r="L32" s="6" t="s">
        <v>12</v>
      </c>
      <c r="M32" s="6" t="str">
        <f>IF(H32=K32,"Tam","Eksik")</f>
        <v>Tam</v>
      </c>
      <c r="N32" s="24"/>
      <c r="O32" s="24"/>
    </row>
    <row r="33" spans="1:15" x14ac:dyDescent="0.25">
      <c r="A33" s="6">
        <f t="shared" si="0"/>
        <v>32</v>
      </c>
      <c r="B33" s="8" t="s">
        <v>300</v>
      </c>
      <c r="C33" s="10" t="s">
        <v>75</v>
      </c>
      <c r="D33" s="6" t="s">
        <v>78</v>
      </c>
      <c r="E33" s="6">
        <v>12</v>
      </c>
      <c r="F33" s="9">
        <v>42954</v>
      </c>
      <c r="G33" s="9">
        <v>42966</v>
      </c>
      <c r="H33" s="6">
        <v>12</v>
      </c>
      <c r="I33" s="6">
        <f>H33-E33</f>
        <v>0</v>
      </c>
      <c r="J33" s="6" t="s">
        <v>16</v>
      </c>
      <c r="K33" s="6">
        <v>12</v>
      </c>
      <c r="L33" s="6" t="s">
        <v>20</v>
      </c>
      <c r="M33" s="6" t="str">
        <f>IF(H33=K33,"Tam","Eksik")</f>
        <v>Tam</v>
      </c>
      <c r="N33" s="24"/>
      <c r="O33" s="24"/>
    </row>
    <row r="34" spans="1:15" x14ac:dyDescent="0.25">
      <c r="A34" s="6">
        <f t="shared" si="0"/>
        <v>33</v>
      </c>
      <c r="B34" s="8" t="s">
        <v>318</v>
      </c>
      <c r="C34" s="10" t="s">
        <v>79</v>
      </c>
      <c r="D34" s="6" t="s">
        <v>80</v>
      </c>
      <c r="E34" s="11">
        <v>10</v>
      </c>
      <c r="F34" s="9">
        <v>42898</v>
      </c>
      <c r="G34" s="9">
        <v>42909</v>
      </c>
      <c r="H34" s="6">
        <f>NETWORKDAYS(F34,G34,N$2:N$15)</f>
        <v>10</v>
      </c>
      <c r="I34" s="6">
        <f>H34-E34</f>
        <v>0</v>
      </c>
      <c r="J34" s="6" t="s">
        <v>16</v>
      </c>
      <c r="K34" s="6">
        <v>10</v>
      </c>
      <c r="L34" s="6" t="s">
        <v>81</v>
      </c>
      <c r="M34" s="6" t="str">
        <f>IF(H34=K34,"Tam","Eksik")</f>
        <v>Tam</v>
      </c>
      <c r="N34" s="24"/>
      <c r="O34" s="24"/>
    </row>
    <row r="35" spans="1:15" x14ac:dyDescent="0.25">
      <c r="A35" s="6">
        <f t="shared" si="0"/>
        <v>34</v>
      </c>
      <c r="B35" s="8" t="s">
        <v>294</v>
      </c>
      <c r="C35" s="10" t="s">
        <v>82</v>
      </c>
      <c r="D35" s="6" t="s">
        <v>35</v>
      </c>
      <c r="E35" s="6">
        <v>20</v>
      </c>
      <c r="F35" s="9">
        <v>42891</v>
      </c>
      <c r="G35" s="9">
        <v>42920</v>
      </c>
      <c r="H35" s="6">
        <f>NETWORKDAYS(F35,G35,N$2:N$15)</f>
        <v>20</v>
      </c>
      <c r="I35" s="6">
        <f>H35-E35</f>
        <v>0</v>
      </c>
      <c r="J35" s="6" t="s">
        <v>16</v>
      </c>
      <c r="K35" s="6">
        <v>20</v>
      </c>
      <c r="L35" s="6" t="s">
        <v>20</v>
      </c>
      <c r="M35" s="6" t="str">
        <f>IF(H35=K35,"Tam","Eksik")</f>
        <v>Tam</v>
      </c>
      <c r="N35" s="24"/>
      <c r="O35" s="24"/>
    </row>
    <row r="36" spans="1:15" x14ac:dyDescent="0.25">
      <c r="A36" s="6">
        <f t="shared" si="0"/>
        <v>35</v>
      </c>
      <c r="B36" s="8" t="s">
        <v>298</v>
      </c>
      <c r="C36" s="10" t="s">
        <v>84</v>
      </c>
      <c r="D36" s="6" t="s">
        <v>85</v>
      </c>
      <c r="E36" s="11">
        <v>20</v>
      </c>
      <c r="F36" s="9">
        <v>42919</v>
      </c>
      <c r="G36" s="9">
        <v>42944</v>
      </c>
      <c r="H36" s="6">
        <f>NETWORKDAYS(F36,G36,N$2:N$15)</f>
        <v>20</v>
      </c>
      <c r="I36" s="6">
        <f>H36-E36</f>
        <v>0</v>
      </c>
      <c r="J36" s="6" t="s">
        <v>36</v>
      </c>
      <c r="K36" s="6">
        <v>20</v>
      </c>
      <c r="L36" s="6" t="s">
        <v>20</v>
      </c>
      <c r="M36" s="6" t="str">
        <f>IF(H36=K36,"Tam","Eksik")</f>
        <v>Tam</v>
      </c>
      <c r="N36" s="24"/>
      <c r="O36" s="24"/>
    </row>
    <row r="37" spans="1:15" x14ac:dyDescent="0.25">
      <c r="A37" s="6">
        <f t="shared" si="0"/>
        <v>36</v>
      </c>
      <c r="B37" s="8" t="s">
        <v>266</v>
      </c>
      <c r="C37" s="10" t="s">
        <v>86</v>
      </c>
      <c r="D37" s="6" t="s">
        <v>87</v>
      </c>
      <c r="E37" s="11">
        <v>16</v>
      </c>
      <c r="F37" s="9">
        <v>42954</v>
      </c>
      <c r="G37" s="9">
        <v>42986</v>
      </c>
      <c r="H37" s="6">
        <f>NETWORKDAYS(F37,G37,N$2:N$15)</f>
        <v>14</v>
      </c>
      <c r="I37" s="6">
        <f>H37-E37</f>
        <v>-2</v>
      </c>
      <c r="J37" s="6" t="s">
        <v>16</v>
      </c>
      <c r="K37" s="6">
        <v>14</v>
      </c>
      <c r="L37" s="6" t="s">
        <v>20</v>
      </c>
      <c r="M37" s="6" t="str">
        <f>IF(H37=K37,"Tam","Eksik")</f>
        <v>Tam</v>
      </c>
      <c r="N37" s="24"/>
      <c r="O37" s="24"/>
    </row>
    <row r="38" spans="1:15" x14ac:dyDescent="0.25">
      <c r="A38" s="6">
        <f t="shared" si="0"/>
        <v>37</v>
      </c>
      <c r="B38" s="16" t="s">
        <v>322</v>
      </c>
      <c r="C38" s="17" t="s">
        <v>88</v>
      </c>
      <c r="D38" s="17" t="s">
        <v>61</v>
      </c>
      <c r="E38" s="17">
        <v>20</v>
      </c>
      <c r="F38" s="18">
        <v>42891</v>
      </c>
      <c r="G38" s="18">
        <v>42984</v>
      </c>
      <c r="H38" s="17">
        <f>NETWORKDAYS(F38,G38,N$2:N$15)</f>
        <v>55</v>
      </c>
      <c r="I38" s="17">
        <f>H38-E38</f>
        <v>35</v>
      </c>
      <c r="J38" s="6" t="s">
        <v>337</v>
      </c>
      <c r="K38" s="17"/>
      <c r="L38" s="17"/>
      <c r="M38" s="17" t="str">
        <f>IF(H38=K38,"Tam","Eksik")</f>
        <v>Eksik</v>
      </c>
      <c r="N38" s="24"/>
      <c r="O38" s="24"/>
    </row>
    <row r="39" spans="1:15" x14ac:dyDescent="0.25">
      <c r="A39" s="6">
        <f t="shared" si="0"/>
        <v>38</v>
      </c>
      <c r="B39" s="16" t="s">
        <v>322</v>
      </c>
      <c r="C39" s="17" t="s">
        <v>88</v>
      </c>
      <c r="D39" s="17" t="s">
        <v>35</v>
      </c>
      <c r="E39" s="17">
        <v>35</v>
      </c>
      <c r="F39" s="18">
        <v>42921</v>
      </c>
      <c r="G39" s="18">
        <v>42984</v>
      </c>
      <c r="H39" s="17">
        <f>NETWORKDAYS(F39,G39,N$2:N$15)</f>
        <v>35</v>
      </c>
      <c r="I39" s="17">
        <f>H39-E39</f>
        <v>0</v>
      </c>
      <c r="J39" s="6" t="s">
        <v>337</v>
      </c>
      <c r="K39" s="17"/>
      <c r="L39" s="17"/>
      <c r="M39" s="17" t="str">
        <f>IF(H39=K39,"Tam","Eksik")</f>
        <v>Eksik</v>
      </c>
      <c r="N39" s="24"/>
      <c r="O39" s="24"/>
    </row>
    <row r="40" spans="1:15" x14ac:dyDescent="0.25">
      <c r="A40" s="6">
        <f t="shared" si="0"/>
        <v>39</v>
      </c>
      <c r="B40" s="8" t="s">
        <v>261</v>
      </c>
      <c r="C40" s="10" t="s">
        <v>89</v>
      </c>
      <c r="D40" s="6" t="s">
        <v>90</v>
      </c>
      <c r="E40" s="6">
        <v>20</v>
      </c>
      <c r="F40" s="9">
        <v>42919</v>
      </c>
      <c r="G40" s="9">
        <v>42944</v>
      </c>
      <c r="H40" s="6">
        <f>NETWORKDAYS(F40,G40,N$2:N$15)</f>
        <v>20</v>
      </c>
      <c r="I40" s="6">
        <f>H40-E40</f>
        <v>0</v>
      </c>
      <c r="J40" s="6" t="s">
        <v>16</v>
      </c>
      <c r="K40" s="6">
        <v>20</v>
      </c>
      <c r="L40" s="6" t="s">
        <v>20</v>
      </c>
      <c r="M40" s="6" t="str">
        <f>IF(H40=K40,"Tam","Eksik")</f>
        <v>Tam</v>
      </c>
      <c r="N40" s="24"/>
      <c r="O40" s="24"/>
    </row>
    <row r="41" spans="1:15" x14ac:dyDescent="0.25">
      <c r="A41" s="6">
        <f t="shared" si="0"/>
        <v>40</v>
      </c>
      <c r="B41" s="8" t="s">
        <v>323</v>
      </c>
      <c r="C41" s="10" t="s">
        <v>91</v>
      </c>
      <c r="D41" s="6" t="s">
        <v>92</v>
      </c>
      <c r="E41" s="6">
        <v>40</v>
      </c>
      <c r="F41" s="9">
        <v>42891</v>
      </c>
      <c r="G41" s="9">
        <v>42950</v>
      </c>
      <c r="H41" s="6">
        <f>NETWORKDAYS(F41,G41,N$2:N$15)</f>
        <v>42</v>
      </c>
      <c r="I41" s="6">
        <f>H41-E41</f>
        <v>2</v>
      </c>
      <c r="J41" s="6" t="s">
        <v>16</v>
      </c>
      <c r="K41" s="6">
        <v>40</v>
      </c>
      <c r="L41" s="6" t="s">
        <v>20</v>
      </c>
      <c r="M41" s="6" t="str">
        <f>IF(H41=K41,"Tam","Eksik")</f>
        <v>Eksik</v>
      </c>
      <c r="N41" s="24"/>
      <c r="O41" s="24"/>
    </row>
    <row r="42" spans="1:15" x14ac:dyDescent="0.25">
      <c r="A42" s="6">
        <f t="shared" si="0"/>
        <v>41</v>
      </c>
      <c r="B42" s="8" t="s">
        <v>234</v>
      </c>
      <c r="C42" s="10" t="s">
        <v>93</v>
      </c>
      <c r="D42" s="6" t="s">
        <v>94</v>
      </c>
      <c r="E42" s="11">
        <v>20</v>
      </c>
      <c r="F42" s="9">
        <v>42940</v>
      </c>
      <c r="G42" s="9">
        <v>42965</v>
      </c>
      <c r="H42" s="6">
        <f>NETWORKDAYS(F42,G42,N$2:N$15)</f>
        <v>20</v>
      </c>
      <c r="I42" s="6">
        <f>H42-E42</f>
        <v>0</v>
      </c>
      <c r="J42" s="6" t="s">
        <v>16</v>
      </c>
      <c r="K42" s="6">
        <v>20</v>
      </c>
      <c r="L42" s="6" t="s">
        <v>20</v>
      </c>
      <c r="M42" s="6" t="str">
        <f>IF(H42=K42,"Tam","Eksik")</f>
        <v>Tam</v>
      </c>
      <c r="N42" s="24"/>
      <c r="O42" s="24"/>
    </row>
    <row r="43" spans="1:15" x14ac:dyDescent="0.25">
      <c r="A43" s="6">
        <f t="shared" si="0"/>
        <v>42</v>
      </c>
      <c r="B43" s="8" t="s">
        <v>275</v>
      </c>
      <c r="C43" s="10" t="s">
        <v>95</v>
      </c>
      <c r="D43" s="6" t="s">
        <v>96</v>
      </c>
      <c r="E43" s="6">
        <v>25</v>
      </c>
      <c r="F43" s="9">
        <v>42891</v>
      </c>
      <c r="G43" s="9">
        <v>42930</v>
      </c>
      <c r="H43" s="6">
        <f>NETWORKDAYS(F43,G43,N$2:N$15)</f>
        <v>28</v>
      </c>
      <c r="I43" s="6">
        <f>H43-E43</f>
        <v>3</v>
      </c>
      <c r="J43" s="6" t="s">
        <v>16</v>
      </c>
      <c r="K43" s="6">
        <v>25</v>
      </c>
      <c r="L43" s="6" t="s">
        <v>20</v>
      </c>
      <c r="M43" s="6" t="str">
        <f>IF(H43=K43,"Tam","Eksik")</f>
        <v>Eksik</v>
      </c>
      <c r="N43" s="24"/>
      <c r="O43" s="24"/>
    </row>
    <row r="44" spans="1:15" x14ac:dyDescent="0.25">
      <c r="A44" s="6">
        <f t="shared" si="0"/>
        <v>43</v>
      </c>
      <c r="B44" s="8" t="s">
        <v>275</v>
      </c>
      <c r="C44" s="10" t="s">
        <v>95</v>
      </c>
      <c r="D44" s="6" t="s">
        <v>90</v>
      </c>
      <c r="E44" s="6">
        <v>15</v>
      </c>
      <c r="F44" s="9">
        <v>42947</v>
      </c>
      <c r="G44" s="9">
        <v>42965</v>
      </c>
      <c r="H44" s="6">
        <f>NETWORKDAYS(F44,G44,N$2:N$15)</f>
        <v>15</v>
      </c>
      <c r="I44" s="6">
        <f>H44-E44</f>
        <v>0</v>
      </c>
      <c r="J44" s="6" t="s">
        <v>16</v>
      </c>
      <c r="K44" s="6">
        <v>15</v>
      </c>
      <c r="L44" s="6" t="s">
        <v>12</v>
      </c>
      <c r="M44" s="6" t="str">
        <f>IF(H44=K44,"Tam","Eksik")</f>
        <v>Tam</v>
      </c>
      <c r="N44" s="24"/>
      <c r="O44" s="24"/>
    </row>
    <row r="45" spans="1:15" x14ac:dyDescent="0.25">
      <c r="A45" s="6">
        <f t="shared" si="0"/>
        <v>44</v>
      </c>
      <c r="B45" s="8" t="s">
        <v>320</v>
      </c>
      <c r="C45" s="10" t="s">
        <v>97</v>
      </c>
      <c r="D45" s="6" t="s">
        <v>61</v>
      </c>
      <c r="E45" s="6">
        <v>40</v>
      </c>
      <c r="F45" s="9">
        <v>42891</v>
      </c>
      <c r="G45" s="9">
        <v>42948</v>
      </c>
      <c r="H45" s="6">
        <f>NETWORKDAYS(F45,G45,N$2:N$15)</f>
        <v>40</v>
      </c>
      <c r="I45" s="6">
        <f>H45-E45</f>
        <v>0</v>
      </c>
      <c r="J45" s="6" t="s">
        <v>16</v>
      </c>
      <c r="K45" s="6">
        <v>40</v>
      </c>
      <c r="L45" s="6" t="s">
        <v>20</v>
      </c>
      <c r="M45" s="6" t="str">
        <f>IF(H45=K45,"Tam","Eksik")</f>
        <v>Tam</v>
      </c>
      <c r="N45" s="24"/>
      <c r="O45" s="24"/>
    </row>
    <row r="46" spans="1:15" x14ac:dyDescent="0.25">
      <c r="A46" s="6">
        <f t="shared" si="0"/>
        <v>45</v>
      </c>
      <c r="B46" s="8" t="s">
        <v>244</v>
      </c>
      <c r="C46" s="10" t="s">
        <v>98</v>
      </c>
      <c r="D46" s="6" t="s">
        <v>99</v>
      </c>
      <c r="E46" s="6">
        <v>23</v>
      </c>
      <c r="F46" s="9">
        <v>42898</v>
      </c>
      <c r="G46" s="9">
        <v>42930</v>
      </c>
      <c r="H46" s="6">
        <f>NETWORKDAYS(F46,G46,N$2:N$15)</f>
        <v>23</v>
      </c>
      <c r="I46" s="6">
        <f>H46-E46</f>
        <v>0</v>
      </c>
      <c r="J46" s="6" t="s">
        <v>16</v>
      </c>
      <c r="K46" s="6">
        <v>15</v>
      </c>
      <c r="L46" s="6" t="s">
        <v>20</v>
      </c>
      <c r="M46" s="6" t="str">
        <f>IF(H46=K46,"Tam","Eksik")</f>
        <v>Eksik</v>
      </c>
      <c r="N46" s="24"/>
      <c r="O46" s="24"/>
    </row>
    <row r="47" spans="1:15" x14ac:dyDescent="0.25">
      <c r="A47" s="6">
        <f t="shared" si="0"/>
        <v>46</v>
      </c>
      <c r="B47" s="8" t="s">
        <v>244</v>
      </c>
      <c r="C47" s="10" t="s">
        <v>98</v>
      </c>
      <c r="D47" s="6" t="s">
        <v>100</v>
      </c>
      <c r="E47" s="6">
        <v>20</v>
      </c>
      <c r="F47" s="9">
        <v>42940</v>
      </c>
      <c r="G47" s="9">
        <v>42965</v>
      </c>
      <c r="H47" s="6">
        <f>NETWORKDAYS(F47,G47,N$2:N$15)</f>
        <v>20</v>
      </c>
      <c r="I47" s="6">
        <f>H47-E47</f>
        <v>0</v>
      </c>
      <c r="J47" s="6" t="s">
        <v>16</v>
      </c>
      <c r="K47" s="6">
        <v>10</v>
      </c>
      <c r="L47" s="6" t="s">
        <v>20</v>
      </c>
      <c r="M47" s="6" t="str">
        <f>IF(H47=K47,"Tam","Eksik")</f>
        <v>Eksik</v>
      </c>
      <c r="N47" s="24"/>
      <c r="O47" s="24"/>
    </row>
    <row r="48" spans="1:15" x14ac:dyDescent="0.25">
      <c r="A48" s="6">
        <f t="shared" si="0"/>
        <v>47</v>
      </c>
      <c r="B48" s="8" t="s">
        <v>282</v>
      </c>
      <c r="C48" s="10" t="s">
        <v>101</v>
      </c>
      <c r="D48" s="6" t="s">
        <v>102</v>
      </c>
      <c r="E48" s="6">
        <v>18</v>
      </c>
      <c r="F48" s="9">
        <v>42891</v>
      </c>
      <c r="G48" s="9">
        <v>42916</v>
      </c>
      <c r="H48" s="6">
        <f>NETWORKDAYS(F48,G48,N$2:N$15)</f>
        <v>18</v>
      </c>
      <c r="I48" s="6">
        <f>H48-E48</f>
        <v>0</v>
      </c>
      <c r="J48" s="6" t="s">
        <v>16</v>
      </c>
      <c r="K48" s="6">
        <v>18</v>
      </c>
      <c r="L48" s="6" t="s">
        <v>20</v>
      </c>
      <c r="M48" s="6" t="str">
        <f>IF(H48=K48,"Tam","Eksik")</f>
        <v>Tam</v>
      </c>
      <c r="N48" s="24"/>
      <c r="O48" s="24"/>
    </row>
    <row r="49" spans="1:15" x14ac:dyDescent="0.25">
      <c r="A49" s="6">
        <f t="shared" si="0"/>
        <v>48</v>
      </c>
      <c r="B49" s="8" t="s">
        <v>282</v>
      </c>
      <c r="C49" s="10" t="s">
        <v>101</v>
      </c>
      <c r="D49" s="6" t="s">
        <v>103</v>
      </c>
      <c r="E49" s="6">
        <v>15</v>
      </c>
      <c r="F49" s="9">
        <v>42947</v>
      </c>
      <c r="G49" s="9">
        <v>42965</v>
      </c>
      <c r="H49" s="6">
        <f>NETWORKDAYS(F49,G49,N$2:N$15)</f>
        <v>15</v>
      </c>
      <c r="I49" s="6">
        <f>H49-E49</f>
        <v>0</v>
      </c>
      <c r="J49" s="6" t="s">
        <v>16</v>
      </c>
      <c r="K49" s="6">
        <v>15</v>
      </c>
      <c r="L49" s="6" t="s">
        <v>20</v>
      </c>
      <c r="M49" s="6" t="str">
        <f>IF(H49=K49,"Tam","Eksik")</f>
        <v>Tam</v>
      </c>
      <c r="N49" s="24"/>
      <c r="O49" s="24"/>
    </row>
    <row r="50" spans="1:15" x14ac:dyDescent="0.25">
      <c r="A50" s="6">
        <f t="shared" si="0"/>
        <v>49</v>
      </c>
      <c r="B50" s="8" t="s">
        <v>282</v>
      </c>
      <c r="C50" s="10" t="s">
        <v>101</v>
      </c>
      <c r="D50" s="6" t="s">
        <v>104</v>
      </c>
      <c r="E50" s="11">
        <v>20</v>
      </c>
      <c r="F50" s="9">
        <v>42919</v>
      </c>
      <c r="G50" s="9">
        <v>42944</v>
      </c>
      <c r="H50" s="6">
        <f>NETWORKDAYS(F50,G50,N$2:N$15)</f>
        <v>20</v>
      </c>
      <c r="I50" s="6">
        <f>H50-E50</f>
        <v>0</v>
      </c>
      <c r="J50" s="6" t="s">
        <v>16</v>
      </c>
      <c r="K50" s="6">
        <v>20</v>
      </c>
      <c r="L50" s="6" t="s">
        <v>20</v>
      </c>
      <c r="M50" s="6" t="str">
        <f>IF(H50=K50,"Tam","Eksik")</f>
        <v>Tam</v>
      </c>
      <c r="N50" s="24"/>
      <c r="O50" s="24"/>
    </row>
    <row r="51" spans="1:15" x14ac:dyDescent="0.25">
      <c r="A51" s="6">
        <f t="shared" si="0"/>
        <v>50</v>
      </c>
      <c r="B51" s="8" t="s">
        <v>284</v>
      </c>
      <c r="C51" s="10" t="s">
        <v>105</v>
      </c>
      <c r="D51" s="6" t="s">
        <v>106</v>
      </c>
      <c r="E51" s="6">
        <v>15</v>
      </c>
      <c r="F51" s="9">
        <v>42891</v>
      </c>
      <c r="G51" s="9">
        <v>42909</v>
      </c>
      <c r="H51" s="6">
        <f>NETWORKDAYS(F51,G51,N$2:N$15)</f>
        <v>15</v>
      </c>
      <c r="I51" s="6">
        <f>H51-E51</f>
        <v>0</v>
      </c>
      <c r="J51" s="6" t="s">
        <v>16</v>
      </c>
      <c r="K51" s="6">
        <v>15</v>
      </c>
      <c r="L51" s="6" t="s">
        <v>12</v>
      </c>
      <c r="M51" s="6" t="str">
        <f>IF(H51=K51,"Tam","Eksik")</f>
        <v>Tam</v>
      </c>
      <c r="N51" s="24"/>
      <c r="O51" s="24"/>
    </row>
    <row r="52" spans="1:15" x14ac:dyDescent="0.25">
      <c r="A52" s="6">
        <f t="shared" si="0"/>
        <v>51</v>
      </c>
      <c r="B52" s="8" t="s">
        <v>284</v>
      </c>
      <c r="C52" s="10" t="s">
        <v>105</v>
      </c>
      <c r="D52" s="6" t="s">
        <v>107</v>
      </c>
      <c r="E52" s="6">
        <v>30</v>
      </c>
      <c r="F52" s="9">
        <v>42919</v>
      </c>
      <c r="G52" s="9">
        <v>42958</v>
      </c>
      <c r="H52" s="6">
        <f>NETWORKDAYS(F52,G52,N$2:N$15)</f>
        <v>30</v>
      </c>
      <c r="I52" s="6">
        <f>H52-E52</f>
        <v>0</v>
      </c>
      <c r="J52" s="6" t="s">
        <v>16</v>
      </c>
      <c r="K52" s="6">
        <v>30</v>
      </c>
      <c r="L52" s="6" t="s">
        <v>20</v>
      </c>
      <c r="M52" s="6" t="str">
        <f>IF(H52=K52,"Tam","Eksik")</f>
        <v>Tam</v>
      </c>
      <c r="N52" s="24"/>
      <c r="O52" s="24"/>
    </row>
    <row r="53" spans="1:15" x14ac:dyDescent="0.25">
      <c r="A53" s="6">
        <f t="shared" si="0"/>
        <v>52</v>
      </c>
      <c r="B53" s="8" t="s">
        <v>273</v>
      </c>
      <c r="C53" s="10" t="s">
        <v>108</v>
      </c>
      <c r="D53" s="6" t="s">
        <v>109</v>
      </c>
      <c r="E53" s="6">
        <v>15</v>
      </c>
      <c r="F53" s="9">
        <v>42891</v>
      </c>
      <c r="G53" s="9">
        <v>42909</v>
      </c>
      <c r="H53" s="6">
        <f>NETWORKDAYS(F53,G53,N$2:N$15)</f>
        <v>15</v>
      </c>
      <c r="I53" s="6">
        <f>H53-E53</f>
        <v>0</v>
      </c>
      <c r="J53" s="6" t="s">
        <v>16</v>
      </c>
      <c r="K53" s="6">
        <v>15</v>
      </c>
      <c r="L53" s="6" t="s">
        <v>12</v>
      </c>
      <c r="M53" s="6" t="str">
        <f>IF(H53=K53,"Tam","Eksik")</f>
        <v>Tam</v>
      </c>
      <c r="N53" s="24"/>
      <c r="O53" s="24"/>
    </row>
    <row r="54" spans="1:15" x14ac:dyDescent="0.25">
      <c r="A54" s="6">
        <f t="shared" si="0"/>
        <v>53</v>
      </c>
      <c r="B54" s="8" t="s">
        <v>273</v>
      </c>
      <c r="C54" s="10" t="s">
        <v>108</v>
      </c>
      <c r="D54" s="6" t="s">
        <v>110</v>
      </c>
      <c r="E54" s="6">
        <v>10</v>
      </c>
      <c r="F54" s="9">
        <v>42933</v>
      </c>
      <c r="G54" s="9">
        <v>42944</v>
      </c>
      <c r="H54" s="6">
        <f>NETWORKDAYS(F54,G54,N$2:N$15)</f>
        <v>10</v>
      </c>
      <c r="I54" s="6">
        <f>H54-E54</f>
        <v>0</v>
      </c>
      <c r="J54" s="6" t="s">
        <v>16</v>
      </c>
      <c r="K54" s="6">
        <v>10</v>
      </c>
      <c r="L54" s="6" t="s">
        <v>111</v>
      </c>
      <c r="M54" s="6" t="str">
        <f>IF(H54=K54,"Tam","Eksik")</f>
        <v>Tam</v>
      </c>
      <c r="N54" s="24"/>
      <c r="O54" s="24"/>
    </row>
    <row r="55" spans="1:15" x14ac:dyDescent="0.25">
      <c r="A55" s="6">
        <f t="shared" si="0"/>
        <v>54</v>
      </c>
      <c r="B55" s="8" t="s">
        <v>271</v>
      </c>
      <c r="C55" s="10" t="s">
        <v>112</v>
      </c>
      <c r="D55" s="6" t="s">
        <v>113</v>
      </c>
      <c r="E55" s="6">
        <v>40</v>
      </c>
      <c r="F55" s="9">
        <v>42919</v>
      </c>
      <c r="G55" s="9">
        <v>42985</v>
      </c>
      <c r="H55" s="6">
        <f>NETWORKDAYS(F55,G55,N$2:N$15)</f>
        <v>38</v>
      </c>
      <c r="I55" s="6">
        <f>H55-E55</f>
        <v>-2</v>
      </c>
      <c r="J55" s="6" t="s">
        <v>114</v>
      </c>
      <c r="K55" s="6">
        <v>38</v>
      </c>
      <c r="L55" s="6" t="s">
        <v>20</v>
      </c>
      <c r="M55" s="6" t="str">
        <f>IF(H55=K55,"Tam","Eksik")</f>
        <v>Tam</v>
      </c>
      <c r="N55" s="24"/>
      <c r="O55" s="24"/>
    </row>
    <row r="56" spans="1:15" x14ac:dyDescent="0.25">
      <c r="A56" s="6">
        <f t="shared" si="0"/>
        <v>55</v>
      </c>
      <c r="B56" s="8" t="s">
        <v>271</v>
      </c>
      <c r="C56" s="10" t="s">
        <v>112</v>
      </c>
      <c r="D56" s="6" t="s">
        <v>35</v>
      </c>
      <c r="E56" s="11">
        <v>10</v>
      </c>
      <c r="F56" s="9">
        <v>42898</v>
      </c>
      <c r="G56" s="9">
        <v>42909</v>
      </c>
      <c r="H56" s="6">
        <f>NETWORKDAYS(F56,G56,N$2:N$15)</f>
        <v>10</v>
      </c>
      <c r="I56" s="6">
        <f>H56-E56</f>
        <v>0</v>
      </c>
      <c r="J56" s="6" t="s">
        <v>16</v>
      </c>
      <c r="K56" s="6">
        <v>10</v>
      </c>
      <c r="L56" s="6" t="s">
        <v>12</v>
      </c>
      <c r="M56" s="6" t="str">
        <f>IF(H56=K56,"Tam","Eksik")</f>
        <v>Tam</v>
      </c>
      <c r="N56" s="24"/>
      <c r="O56" s="24"/>
    </row>
    <row r="57" spans="1:15" x14ac:dyDescent="0.25">
      <c r="A57" s="6">
        <f t="shared" si="0"/>
        <v>56</v>
      </c>
      <c r="B57" s="8" t="s">
        <v>249</v>
      </c>
      <c r="C57" s="19" t="s">
        <v>115</v>
      </c>
      <c r="D57" s="6" t="s">
        <v>35</v>
      </c>
      <c r="E57" s="11">
        <v>15</v>
      </c>
      <c r="F57" s="9">
        <v>42933</v>
      </c>
      <c r="G57" s="9">
        <v>42951</v>
      </c>
      <c r="H57" s="6">
        <f>NETWORKDAYS(F57,G57,N$2:N$15)</f>
        <v>15</v>
      </c>
      <c r="I57" s="6">
        <f>H57-E57</f>
        <v>0</v>
      </c>
      <c r="J57" s="6" t="s">
        <v>16</v>
      </c>
      <c r="K57" s="6">
        <v>15</v>
      </c>
      <c r="L57" s="6" t="s">
        <v>12</v>
      </c>
      <c r="M57" s="6" t="str">
        <f>IF(H57=K57,"Tam","Eksik")</f>
        <v>Tam</v>
      </c>
      <c r="N57" s="24"/>
      <c r="O57" s="24"/>
    </row>
    <row r="58" spans="1:15" x14ac:dyDescent="0.25">
      <c r="A58" s="6">
        <f t="shared" si="0"/>
        <v>57</v>
      </c>
      <c r="B58" s="8" t="s">
        <v>311</v>
      </c>
      <c r="C58" s="10" t="s">
        <v>116</v>
      </c>
      <c r="D58" s="6" t="s">
        <v>51</v>
      </c>
      <c r="E58" s="6">
        <v>35</v>
      </c>
      <c r="F58" s="9">
        <v>42891</v>
      </c>
      <c r="G58" s="9">
        <v>42941</v>
      </c>
      <c r="H58" s="6">
        <f>NETWORKDAYS(F58,G58,N$2:N$15)</f>
        <v>35</v>
      </c>
      <c r="I58" s="6">
        <f>H58-E58</f>
        <v>0</v>
      </c>
      <c r="J58" s="6" t="s">
        <v>16</v>
      </c>
      <c r="K58" s="6" t="s">
        <v>117</v>
      </c>
      <c r="L58" s="6" t="s">
        <v>17</v>
      </c>
      <c r="M58" s="6" t="str">
        <f>IF(H58=K58,"Tam","Eksik")</f>
        <v>Eksik</v>
      </c>
      <c r="N58" s="24"/>
      <c r="O58" s="24"/>
    </row>
    <row r="59" spans="1:15" x14ac:dyDescent="0.25">
      <c r="A59" s="6">
        <f t="shared" si="0"/>
        <v>58</v>
      </c>
      <c r="B59" s="8" t="s">
        <v>327</v>
      </c>
      <c r="C59" s="10" t="s">
        <v>118</v>
      </c>
      <c r="D59" s="6" t="s">
        <v>119</v>
      </c>
      <c r="E59" s="6">
        <v>40</v>
      </c>
      <c r="F59" s="9">
        <v>42891</v>
      </c>
      <c r="G59" s="9">
        <v>42948</v>
      </c>
      <c r="H59" s="6">
        <f>NETWORKDAYS(F59,G59,N$2:N$15)</f>
        <v>40</v>
      </c>
      <c r="I59" s="6">
        <f>H59-E59</f>
        <v>0</v>
      </c>
      <c r="J59" s="6" t="s">
        <v>16</v>
      </c>
      <c r="K59" s="6">
        <v>40</v>
      </c>
      <c r="L59" s="6" t="s">
        <v>20</v>
      </c>
      <c r="M59" s="6" t="str">
        <f>IF(H59=K59,"Tam","Eksik")</f>
        <v>Tam</v>
      </c>
      <c r="N59" s="24"/>
      <c r="O59" s="24"/>
    </row>
    <row r="60" spans="1:15" x14ac:dyDescent="0.25">
      <c r="A60" s="6">
        <f t="shared" si="0"/>
        <v>59</v>
      </c>
      <c r="B60" s="8" t="s">
        <v>328</v>
      </c>
      <c r="C60" s="10" t="s">
        <v>120</v>
      </c>
      <c r="D60" s="6" t="s">
        <v>61</v>
      </c>
      <c r="E60" s="6">
        <v>40</v>
      </c>
      <c r="F60" s="9">
        <v>42891</v>
      </c>
      <c r="G60" s="9">
        <v>42948</v>
      </c>
      <c r="H60" s="6">
        <f>NETWORKDAYS(F60,G60,N$2:N$15)</f>
        <v>40</v>
      </c>
      <c r="I60" s="6">
        <f>H60-E60</f>
        <v>0</v>
      </c>
      <c r="J60" s="6" t="s">
        <v>16</v>
      </c>
      <c r="K60" s="6">
        <v>40</v>
      </c>
      <c r="L60" s="6" t="s">
        <v>20</v>
      </c>
      <c r="M60" s="6" t="str">
        <f>IF(H60=K60,"Tam","Eksik")</f>
        <v>Tam</v>
      </c>
      <c r="N60" s="24"/>
      <c r="O60" s="24"/>
    </row>
    <row r="61" spans="1:15" x14ac:dyDescent="0.25">
      <c r="A61" s="6">
        <f t="shared" si="0"/>
        <v>60</v>
      </c>
      <c r="B61" s="8" t="s">
        <v>328</v>
      </c>
      <c r="C61" s="10" t="s">
        <v>120</v>
      </c>
      <c r="D61" s="6" t="s">
        <v>121</v>
      </c>
      <c r="E61" s="6">
        <v>20</v>
      </c>
      <c r="F61" s="9">
        <v>42949</v>
      </c>
      <c r="G61" s="9">
        <v>42976</v>
      </c>
      <c r="H61" s="6">
        <f>NETWORKDAYS(F61,G61,N$2:N$15)</f>
        <v>13</v>
      </c>
      <c r="I61" s="6">
        <f>H61-E61</f>
        <v>-7</v>
      </c>
      <c r="J61" s="6" t="s">
        <v>16</v>
      </c>
      <c r="K61" s="6">
        <v>13</v>
      </c>
      <c r="L61" s="6" t="s">
        <v>12</v>
      </c>
      <c r="M61" s="6" t="str">
        <f>IF(H61=K61,"Tam","Eksik")</f>
        <v>Tam</v>
      </c>
      <c r="N61" s="24"/>
      <c r="O61" s="24"/>
    </row>
    <row r="62" spans="1:15" x14ac:dyDescent="0.25">
      <c r="A62" s="6">
        <f t="shared" si="0"/>
        <v>61</v>
      </c>
      <c r="B62" s="8" t="s">
        <v>279</v>
      </c>
      <c r="C62" s="10" t="s">
        <v>122</v>
      </c>
      <c r="D62" s="6" t="s">
        <v>123</v>
      </c>
      <c r="E62" s="6">
        <v>40</v>
      </c>
      <c r="F62" s="9">
        <v>42898</v>
      </c>
      <c r="G62" s="9">
        <v>42955</v>
      </c>
      <c r="H62" s="6">
        <f>NETWORKDAYS(F62,G62,N$2:N$15)</f>
        <v>40</v>
      </c>
      <c r="I62" s="6">
        <f>H62-E62</f>
        <v>0</v>
      </c>
      <c r="J62" s="6" t="s">
        <v>16</v>
      </c>
      <c r="K62" s="6">
        <v>40</v>
      </c>
      <c r="L62" s="6" t="s">
        <v>20</v>
      </c>
      <c r="M62" s="6" t="str">
        <f>IF(H62=K62,"Tam","Eksik")</f>
        <v>Tam</v>
      </c>
      <c r="N62" s="24"/>
      <c r="O62" s="24"/>
    </row>
    <row r="63" spans="1:15" x14ac:dyDescent="0.25">
      <c r="A63" s="6">
        <f t="shared" si="0"/>
        <v>62</v>
      </c>
      <c r="B63" s="8" t="s">
        <v>325</v>
      </c>
      <c r="C63" s="10" t="s">
        <v>124</v>
      </c>
      <c r="D63" s="6" t="s">
        <v>61</v>
      </c>
      <c r="E63" s="6">
        <v>20</v>
      </c>
      <c r="F63" s="9">
        <v>42891</v>
      </c>
      <c r="G63" s="9">
        <v>42920</v>
      </c>
      <c r="H63" s="6">
        <f>NETWORKDAYS(F63,G63,N$2:N$15)</f>
        <v>20</v>
      </c>
      <c r="I63" s="6">
        <f>H63-E63</f>
        <v>0</v>
      </c>
      <c r="J63" s="6" t="s">
        <v>16</v>
      </c>
      <c r="K63" s="6">
        <v>20</v>
      </c>
      <c r="L63" s="6" t="s">
        <v>20</v>
      </c>
      <c r="M63" s="6" t="str">
        <f>IF(H63=K63,"Tam","Eksik")</f>
        <v>Tam</v>
      </c>
      <c r="N63" s="24"/>
      <c r="O63" s="24"/>
    </row>
    <row r="64" spans="1:15" x14ac:dyDescent="0.25">
      <c r="A64" s="6">
        <f t="shared" si="0"/>
        <v>63</v>
      </c>
      <c r="B64" s="8" t="s">
        <v>325</v>
      </c>
      <c r="C64" s="10" t="s">
        <v>124</v>
      </c>
      <c r="D64" s="6" t="s">
        <v>121</v>
      </c>
      <c r="E64" s="6">
        <v>40</v>
      </c>
      <c r="F64" s="9">
        <v>42926</v>
      </c>
      <c r="G64" s="9">
        <v>42985</v>
      </c>
      <c r="H64" s="6">
        <f>NETWORKDAYS(F64,G64,N$2:N$15)</f>
        <v>33</v>
      </c>
      <c r="I64" s="6">
        <f>H64-E64</f>
        <v>-7</v>
      </c>
      <c r="J64" s="6" t="s">
        <v>16</v>
      </c>
      <c r="K64" s="6">
        <v>20</v>
      </c>
      <c r="L64" s="6" t="s">
        <v>20</v>
      </c>
      <c r="M64" s="6" t="str">
        <f>IF(H64=K64,"Tam","Eksik")</f>
        <v>Eksik</v>
      </c>
      <c r="N64" s="24"/>
      <c r="O64" s="24"/>
    </row>
    <row r="65" spans="1:15" x14ac:dyDescent="0.25">
      <c r="A65" s="6">
        <f t="shared" si="0"/>
        <v>64</v>
      </c>
      <c r="B65" s="8" t="s">
        <v>238</v>
      </c>
      <c r="C65" s="10" t="s">
        <v>125</v>
      </c>
      <c r="D65" s="6" t="s">
        <v>126</v>
      </c>
      <c r="E65" s="6">
        <v>30</v>
      </c>
      <c r="F65" s="9">
        <v>42926</v>
      </c>
      <c r="G65" s="9">
        <v>42965</v>
      </c>
      <c r="H65" s="6">
        <f>NETWORKDAYS(F65,G65,N$2:N$15)</f>
        <v>30</v>
      </c>
      <c r="I65" s="6">
        <f>H65-E65</f>
        <v>0</v>
      </c>
      <c r="J65" s="6" t="s">
        <v>16</v>
      </c>
      <c r="K65" s="6">
        <v>30</v>
      </c>
      <c r="L65" s="6" t="s">
        <v>20</v>
      </c>
      <c r="M65" s="6" t="str">
        <f>IF(H65=K65,"Tam","Eksik")</f>
        <v>Tam</v>
      </c>
      <c r="N65" s="24"/>
      <c r="O65" s="24"/>
    </row>
    <row r="66" spans="1:15" x14ac:dyDescent="0.25">
      <c r="A66" s="6">
        <f t="shared" si="0"/>
        <v>65</v>
      </c>
      <c r="B66" s="8" t="s">
        <v>302</v>
      </c>
      <c r="C66" s="10" t="s">
        <v>127</v>
      </c>
      <c r="D66" s="6" t="s">
        <v>128</v>
      </c>
      <c r="E66" s="6">
        <v>25</v>
      </c>
      <c r="F66" s="9">
        <v>42898</v>
      </c>
      <c r="G66" s="9">
        <v>42934</v>
      </c>
      <c r="H66" s="6">
        <f>NETWORKDAYS(F66,G66,N$2:N$15)</f>
        <v>25</v>
      </c>
      <c r="I66" s="6">
        <f>H66-E66</f>
        <v>0</v>
      </c>
      <c r="J66" s="6" t="s">
        <v>16</v>
      </c>
      <c r="K66" s="6">
        <v>25</v>
      </c>
      <c r="L66" s="6" t="s">
        <v>20</v>
      </c>
      <c r="M66" s="6" t="str">
        <f>IF(H66=K66,"Tam","Eksik")</f>
        <v>Tam</v>
      </c>
      <c r="N66" s="24"/>
      <c r="O66" s="24"/>
    </row>
    <row r="67" spans="1:15" x14ac:dyDescent="0.25">
      <c r="A67" s="6">
        <f>A66+1</f>
        <v>66</v>
      </c>
      <c r="B67" s="8" t="s">
        <v>302</v>
      </c>
      <c r="C67" s="10" t="s">
        <v>127</v>
      </c>
      <c r="D67" s="6" t="s">
        <v>129</v>
      </c>
      <c r="E67" s="11">
        <v>15</v>
      </c>
      <c r="F67" s="9">
        <v>42940</v>
      </c>
      <c r="G67" s="9">
        <v>42958</v>
      </c>
      <c r="H67" s="6">
        <f>NETWORKDAYS(F67,G67,N$2:N$15)</f>
        <v>15</v>
      </c>
      <c r="I67" s="6">
        <f>H67-E67</f>
        <v>0</v>
      </c>
      <c r="J67" s="6" t="s">
        <v>16</v>
      </c>
      <c r="K67" s="6">
        <v>15</v>
      </c>
      <c r="L67" s="6" t="s">
        <v>20</v>
      </c>
      <c r="M67" s="6" t="str">
        <f>IF(H67=K67,"Tam","Eksik")</f>
        <v>Tam</v>
      </c>
      <c r="N67" s="24"/>
      <c r="O67" s="24"/>
    </row>
    <row r="68" spans="1:15" x14ac:dyDescent="0.25">
      <c r="A68" s="6">
        <f t="shared" ref="A68:A131" si="1">A67+1</f>
        <v>67</v>
      </c>
      <c r="B68" s="8" t="s">
        <v>259</v>
      </c>
      <c r="C68" s="10" t="s">
        <v>130</v>
      </c>
      <c r="D68" s="6" t="s">
        <v>59</v>
      </c>
      <c r="E68" s="6">
        <v>40</v>
      </c>
      <c r="F68" s="9">
        <v>42898</v>
      </c>
      <c r="G68" s="9">
        <v>42955</v>
      </c>
      <c r="H68" s="6">
        <f>NETWORKDAYS(F68,G68,N$2:N$15)</f>
        <v>40</v>
      </c>
      <c r="I68" s="6">
        <f>H68-E68</f>
        <v>0</v>
      </c>
      <c r="J68" s="6" t="s">
        <v>16</v>
      </c>
      <c r="K68" s="6">
        <v>40</v>
      </c>
      <c r="L68" s="6" t="s">
        <v>20</v>
      </c>
      <c r="M68" s="6" t="str">
        <f>IF(H68=K68,"Tam","Eksik")</f>
        <v>Tam</v>
      </c>
      <c r="N68" s="24"/>
      <c r="O68" s="24"/>
    </row>
    <row r="69" spans="1:15" x14ac:dyDescent="0.25">
      <c r="A69" s="6">
        <f t="shared" si="1"/>
        <v>68</v>
      </c>
      <c r="B69" s="8" t="s">
        <v>281</v>
      </c>
      <c r="C69" s="10" t="s">
        <v>131</v>
      </c>
      <c r="D69" s="6" t="s">
        <v>109</v>
      </c>
      <c r="E69" s="6">
        <v>15</v>
      </c>
      <c r="F69" s="9">
        <v>42891</v>
      </c>
      <c r="G69" s="9">
        <v>42909</v>
      </c>
      <c r="H69" s="6">
        <f>NETWORKDAYS(F69,G69,N$2:N$15)</f>
        <v>15</v>
      </c>
      <c r="I69" s="6">
        <f>H69-E69</f>
        <v>0</v>
      </c>
      <c r="J69" s="6" t="s">
        <v>16</v>
      </c>
      <c r="K69" s="6">
        <v>15</v>
      </c>
      <c r="L69" s="6" t="s">
        <v>12</v>
      </c>
      <c r="M69" s="6" t="str">
        <f>IF(H69=K69,"Tam","Eksik")</f>
        <v>Tam</v>
      </c>
      <c r="N69" s="24"/>
      <c r="O69" s="24"/>
    </row>
    <row r="70" spans="1:15" x14ac:dyDescent="0.25">
      <c r="A70" s="6">
        <f t="shared" si="1"/>
        <v>69</v>
      </c>
      <c r="B70" s="8" t="s">
        <v>281</v>
      </c>
      <c r="C70" s="10" t="s">
        <v>131</v>
      </c>
      <c r="D70" s="6" t="s">
        <v>132</v>
      </c>
      <c r="E70" s="6">
        <v>23</v>
      </c>
      <c r="F70" s="9">
        <v>42914</v>
      </c>
      <c r="G70" s="9">
        <v>42944</v>
      </c>
      <c r="H70" s="6">
        <f>NETWORKDAYS(F70,G70,N$2:N$15)</f>
        <v>23</v>
      </c>
      <c r="I70" s="6">
        <f>H70-E70</f>
        <v>0</v>
      </c>
      <c r="J70" s="6" t="s">
        <v>16</v>
      </c>
      <c r="K70" s="6">
        <v>23</v>
      </c>
      <c r="L70" s="6" t="s">
        <v>20</v>
      </c>
      <c r="M70" s="6" t="str">
        <f>IF(H70=K70,"Tam","Eksik")</f>
        <v>Tam</v>
      </c>
      <c r="N70" s="24"/>
      <c r="O70" s="24"/>
    </row>
    <row r="71" spans="1:15" x14ac:dyDescent="0.25">
      <c r="A71" s="6">
        <f t="shared" si="1"/>
        <v>70</v>
      </c>
      <c r="B71" s="8" t="s">
        <v>276</v>
      </c>
      <c r="C71" s="10" t="s">
        <v>133</v>
      </c>
      <c r="D71" s="6" t="s">
        <v>53</v>
      </c>
      <c r="E71" s="6">
        <v>20</v>
      </c>
      <c r="F71" s="9">
        <v>42942</v>
      </c>
      <c r="G71" s="9">
        <v>42976</v>
      </c>
      <c r="H71" s="6">
        <f>NETWORKDAYS(F71,G71,N$2:N$15)</f>
        <v>18</v>
      </c>
      <c r="I71" s="6">
        <f>H71-E71</f>
        <v>-2</v>
      </c>
      <c r="J71" s="6" t="s">
        <v>16</v>
      </c>
      <c r="K71" s="6">
        <v>18</v>
      </c>
      <c r="L71" s="6" t="s">
        <v>20</v>
      </c>
      <c r="M71" s="6" t="str">
        <f>IF(H71=K71,"Tam","Eksik")</f>
        <v>Tam</v>
      </c>
      <c r="N71" s="24"/>
      <c r="O71" s="24"/>
    </row>
    <row r="72" spans="1:15" x14ac:dyDescent="0.25">
      <c r="A72" s="6">
        <f t="shared" si="1"/>
        <v>71</v>
      </c>
      <c r="B72" s="8" t="s">
        <v>276</v>
      </c>
      <c r="C72" s="10" t="s">
        <v>133</v>
      </c>
      <c r="D72" s="6" t="s">
        <v>134</v>
      </c>
      <c r="E72" s="6">
        <v>20</v>
      </c>
      <c r="F72" s="9">
        <v>42914</v>
      </c>
      <c r="G72" s="9">
        <v>42941</v>
      </c>
      <c r="H72" s="6">
        <f>NETWORKDAYS(F72,G72,N$2:N$15)</f>
        <v>20</v>
      </c>
      <c r="I72" s="6">
        <f>H72-E72</f>
        <v>0</v>
      </c>
      <c r="J72" s="6" t="s">
        <v>16</v>
      </c>
      <c r="K72" s="6">
        <v>20</v>
      </c>
      <c r="L72" s="6" t="s">
        <v>20</v>
      </c>
      <c r="M72" s="6" t="str">
        <f>IF(H72=K72,"Tam","Eksik")</f>
        <v>Tam</v>
      </c>
      <c r="N72" s="24"/>
      <c r="O72" s="24"/>
    </row>
    <row r="73" spans="1:15" x14ac:dyDescent="0.25">
      <c r="A73" s="6">
        <f t="shared" si="1"/>
        <v>72</v>
      </c>
      <c r="B73" s="8" t="s">
        <v>276</v>
      </c>
      <c r="C73" s="10" t="s">
        <v>133</v>
      </c>
      <c r="D73" s="6" t="s">
        <v>53</v>
      </c>
      <c r="E73" s="6">
        <v>15</v>
      </c>
      <c r="F73" s="9">
        <v>42891</v>
      </c>
      <c r="G73" s="9">
        <v>42909</v>
      </c>
      <c r="H73" s="6">
        <f>NETWORKDAYS(F73,G73,N$2:N$15)</f>
        <v>15</v>
      </c>
      <c r="I73" s="6">
        <f>H73-E73</f>
        <v>0</v>
      </c>
      <c r="J73" s="6" t="s">
        <v>16</v>
      </c>
      <c r="K73" s="6">
        <v>15</v>
      </c>
      <c r="L73" s="6" t="s">
        <v>12</v>
      </c>
      <c r="M73" s="6" t="str">
        <f>IF(H73=K73,"Tam","Eksik")</f>
        <v>Tam</v>
      </c>
      <c r="N73" s="24"/>
      <c r="O73" s="24"/>
    </row>
    <row r="74" spans="1:15" x14ac:dyDescent="0.25">
      <c r="A74" s="6">
        <f t="shared" si="1"/>
        <v>73</v>
      </c>
      <c r="B74" s="8" t="s">
        <v>243</v>
      </c>
      <c r="C74" s="10" t="s">
        <v>135</v>
      </c>
      <c r="D74" s="6" t="s">
        <v>107</v>
      </c>
      <c r="E74" s="6">
        <v>20</v>
      </c>
      <c r="F74" s="9">
        <v>42933</v>
      </c>
      <c r="G74" s="9">
        <v>42958</v>
      </c>
      <c r="H74" s="6">
        <f>NETWORKDAYS(F74,G74,N$2:N$15)</f>
        <v>20</v>
      </c>
      <c r="I74" s="6">
        <f>H74-E74</f>
        <v>0</v>
      </c>
      <c r="J74" s="6" t="s">
        <v>16</v>
      </c>
      <c r="K74" s="6">
        <v>20</v>
      </c>
      <c r="L74" s="6" t="s">
        <v>20</v>
      </c>
      <c r="M74" s="6" t="str">
        <f>IF(H74=K74,"Tam","Eksik")</f>
        <v>Tam</v>
      </c>
      <c r="N74" s="24"/>
      <c r="O74" s="24"/>
    </row>
    <row r="75" spans="1:15" x14ac:dyDescent="0.25">
      <c r="A75" s="6">
        <f t="shared" si="1"/>
        <v>74</v>
      </c>
      <c r="B75" s="8" t="s">
        <v>243</v>
      </c>
      <c r="C75" s="10" t="s">
        <v>135</v>
      </c>
      <c r="D75" s="6" t="s">
        <v>35</v>
      </c>
      <c r="E75" s="6">
        <v>15</v>
      </c>
      <c r="F75" s="9">
        <v>42891</v>
      </c>
      <c r="G75" s="9">
        <v>42909</v>
      </c>
      <c r="H75" s="6">
        <f>NETWORKDAYS(F75,G75,N$2:N$15)</f>
        <v>15</v>
      </c>
      <c r="I75" s="6">
        <f>H75-E75</f>
        <v>0</v>
      </c>
      <c r="J75" s="6" t="s">
        <v>16</v>
      </c>
      <c r="K75" s="6">
        <v>15</v>
      </c>
      <c r="L75" s="6" t="s">
        <v>12</v>
      </c>
      <c r="M75" s="6" t="str">
        <f>IF(H75=K75,"Tam","Eksik")</f>
        <v>Tam</v>
      </c>
      <c r="N75" s="24"/>
      <c r="O75" s="24"/>
    </row>
    <row r="76" spans="1:15" x14ac:dyDescent="0.25">
      <c r="A76" s="6">
        <f t="shared" si="1"/>
        <v>75</v>
      </c>
      <c r="B76" s="8" t="s">
        <v>265</v>
      </c>
      <c r="C76" s="10" t="s">
        <v>136</v>
      </c>
      <c r="D76" s="6" t="s">
        <v>107</v>
      </c>
      <c r="E76" s="6">
        <v>20</v>
      </c>
      <c r="F76" s="9">
        <v>42926</v>
      </c>
      <c r="G76" s="9">
        <v>42951</v>
      </c>
      <c r="H76" s="6">
        <f>NETWORKDAYS(F76,G76,N$2:N$15)</f>
        <v>20</v>
      </c>
      <c r="I76" s="6">
        <f>H76-E76</f>
        <v>0</v>
      </c>
      <c r="J76" s="6" t="s">
        <v>16</v>
      </c>
      <c r="K76" s="6">
        <v>20</v>
      </c>
      <c r="L76" s="6" t="s">
        <v>20</v>
      </c>
      <c r="M76" s="6" t="str">
        <f>IF(H76=K76,"Tam","Eksik")</f>
        <v>Tam</v>
      </c>
      <c r="N76" s="24"/>
      <c r="O76" s="24"/>
    </row>
    <row r="77" spans="1:15" x14ac:dyDescent="0.25">
      <c r="A77" s="6">
        <f t="shared" si="1"/>
        <v>76</v>
      </c>
      <c r="B77" s="8" t="s">
        <v>265</v>
      </c>
      <c r="C77" s="10" t="s">
        <v>136</v>
      </c>
      <c r="D77" s="6" t="s">
        <v>137</v>
      </c>
      <c r="E77" s="6">
        <v>20</v>
      </c>
      <c r="F77" s="9">
        <v>42891</v>
      </c>
      <c r="G77" s="9">
        <v>42916</v>
      </c>
      <c r="H77" s="6">
        <v>20</v>
      </c>
      <c r="I77" s="6">
        <f>H77-E77</f>
        <v>0</v>
      </c>
      <c r="J77" s="6" t="s">
        <v>16</v>
      </c>
      <c r="K77" s="6">
        <v>20</v>
      </c>
      <c r="L77" s="6" t="s">
        <v>20</v>
      </c>
      <c r="M77" s="6" t="str">
        <f>IF(H77=K77,"Tam","Eksik")</f>
        <v>Tam</v>
      </c>
      <c r="N77" s="24"/>
      <c r="O77" s="24"/>
    </row>
    <row r="78" spans="1:15" x14ac:dyDescent="0.25">
      <c r="A78" s="6">
        <f t="shared" si="1"/>
        <v>77</v>
      </c>
      <c r="B78" s="8" t="s">
        <v>317</v>
      </c>
      <c r="C78" s="10" t="s">
        <v>138</v>
      </c>
      <c r="D78" s="6" t="s">
        <v>61</v>
      </c>
      <c r="E78" s="6">
        <v>20</v>
      </c>
      <c r="F78" s="9">
        <v>42891</v>
      </c>
      <c r="G78" s="9">
        <v>42920</v>
      </c>
      <c r="H78" s="6">
        <f>NETWORKDAYS(F78,G78,N$2:N$15)</f>
        <v>20</v>
      </c>
      <c r="I78" s="6">
        <f>H78-E78</f>
        <v>0</v>
      </c>
      <c r="J78" s="6" t="s">
        <v>16</v>
      </c>
      <c r="K78" s="6">
        <v>20</v>
      </c>
      <c r="L78" s="6" t="s">
        <v>20</v>
      </c>
      <c r="M78" s="6" t="str">
        <f>IF(H78=K78,"Tam","Eksik")</f>
        <v>Tam</v>
      </c>
      <c r="N78" s="24"/>
      <c r="O78" s="24"/>
    </row>
    <row r="79" spans="1:15" x14ac:dyDescent="0.25">
      <c r="A79" s="6">
        <f t="shared" si="1"/>
        <v>78</v>
      </c>
      <c r="B79" s="8" t="s">
        <v>317</v>
      </c>
      <c r="C79" s="10" t="s">
        <v>138</v>
      </c>
      <c r="D79" s="6" t="s">
        <v>35</v>
      </c>
      <c r="E79" s="6">
        <v>40</v>
      </c>
      <c r="F79" s="9">
        <v>42921</v>
      </c>
      <c r="G79" s="9">
        <v>42984</v>
      </c>
      <c r="H79" s="6">
        <f>NETWORKDAYS(F79,G79,N$2:N$15)</f>
        <v>35</v>
      </c>
      <c r="I79" s="6">
        <f>H79-E79</f>
        <v>-5</v>
      </c>
      <c r="J79" s="6" t="s">
        <v>16</v>
      </c>
      <c r="K79" s="6" t="s">
        <v>139</v>
      </c>
      <c r="L79" s="6" t="s">
        <v>140</v>
      </c>
      <c r="M79" s="6" t="str">
        <f>IF(H79=K79,"Tam","Eksik")</f>
        <v>Eksik</v>
      </c>
      <c r="N79" s="24"/>
      <c r="O79" s="24"/>
    </row>
    <row r="80" spans="1:15" x14ac:dyDescent="0.25">
      <c r="A80" s="6">
        <f t="shared" si="1"/>
        <v>79</v>
      </c>
      <c r="B80" s="8" t="s">
        <v>316</v>
      </c>
      <c r="C80" s="10" t="s">
        <v>141</v>
      </c>
      <c r="D80" s="6" t="s">
        <v>142</v>
      </c>
      <c r="E80" s="6">
        <v>15</v>
      </c>
      <c r="F80" s="9">
        <v>42947</v>
      </c>
      <c r="G80" s="9">
        <v>42965</v>
      </c>
      <c r="H80" s="6">
        <f>NETWORKDAYS(F80,G80,N$2:N$15)</f>
        <v>15</v>
      </c>
      <c r="I80" s="6">
        <f>H80-E80</f>
        <v>0</v>
      </c>
      <c r="J80" s="6" t="s">
        <v>16</v>
      </c>
      <c r="K80" s="6">
        <v>15</v>
      </c>
      <c r="L80" s="6" t="s">
        <v>20</v>
      </c>
      <c r="M80" s="6" t="str">
        <f>IF(H80=K80,"Tam","Eksik")</f>
        <v>Tam</v>
      </c>
      <c r="N80" s="24"/>
      <c r="O80" s="24"/>
    </row>
    <row r="81" spans="1:15" x14ac:dyDescent="0.25">
      <c r="A81" s="6">
        <f t="shared" si="1"/>
        <v>80</v>
      </c>
      <c r="B81" s="8" t="s">
        <v>316</v>
      </c>
      <c r="C81" s="10" t="s">
        <v>141</v>
      </c>
      <c r="D81" s="6" t="s">
        <v>143</v>
      </c>
      <c r="E81" s="11">
        <v>10</v>
      </c>
      <c r="F81" s="9">
        <v>42893</v>
      </c>
      <c r="G81" s="9">
        <v>42906</v>
      </c>
      <c r="H81" s="6">
        <f>NETWORKDAYS(F81,G81,N$2:N$15)</f>
        <v>10</v>
      </c>
      <c r="I81" s="6">
        <f>H81-E81</f>
        <v>0</v>
      </c>
      <c r="J81" s="6" t="s">
        <v>16</v>
      </c>
      <c r="K81" s="6">
        <v>10</v>
      </c>
      <c r="L81" s="6" t="s">
        <v>20</v>
      </c>
      <c r="M81" s="6" t="str">
        <f>IF(H81=K81,"Tam","Eksik")</f>
        <v>Tam</v>
      </c>
      <c r="N81" s="24"/>
      <c r="O81" s="24"/>
    </row>
    <row r="82" spans="1:15" x14ac:dyDescent="0.25">
      <c r="A82" s="6">
        <f t="shared" si="1"/>
        <v>81</v>
      </c>
      <c r="B82" s="8" t="s">
        <v>316</v>
      </c>
      <c r="C82" s="10" t="s">
        <v>141</v>
      </c>
      <c r="D82" s="6" t="s">
        <v>144</v>
      </c>
      <c r="E82" s="11">
        <v>15</v>
      </c>
      <c r="F82" s="9">
        <v>42926</v>
      </c>
      <c r="G82" s="9">
        <v>42944</v>
      </c>
      <c r="H82" s="6">
        <f>NETWORKDAYS(F82,G82,N$2:N$15)</f>
        <v>15</v>
      </c>
      <c r="I82" s="6">
        <f>H82-E82</f>
        <v>0</v>
      </c>
      <c r="J82" s="6" t="s">
        <v>16</v>
      </c>
      <c r="K82" s="6">
        <v>15</v>
      </c>
      <c r="L82" s="6" t="s">
        <v>20</v>
      </c>
      <c r="M82" s="6" t="str">
        <f>IF(H82=K82,"Tam","Eksik")</f>
        <v>Tam</v>
      </c>
      <c r="N82" s="24"/>
      <c r="O82" s="24"/>
    </row>
    <row r="83" spans="1:15" x14ac:dyDescent="0.25">
      <c r="A83" s="6">
        <f t="shared" si="1"/>
        <v>82</v>
      </c>
      <c r="B83" s="8" t="s">
        <v>283</v>
      </c>
      <c r="C83" s="10" t="s">
        <v>145</v>
      </c>
      <c r="D83" s="6" t="s">
        <v>146</v>
      </c>
      <c r="E83" s="6">
        <v>15</v>
      </c>
      <c r="F83" s="9">
        <v>42891</v>
      </c>
      <c r="G83" s="9">
        <v>42909</v>
      </c>
      <c r="H83" s="6">
        <f>NETWORKDAYS(F83,G83,N$2:N$15)</f>
        <v>15</v>
      </c>
      <c r="I83" s="6">
        <f>H83-E83</f>
        <v>0</v>
      </c>
      <c r="J83" s="6" t="s">
        <v>16</v>
      </c>
      <c r="K83" s="6">
        <v>15</v>
      </c>
      <c r="L83" s="6" t="s">
        <v>12</v>
      </c>
      <c r="M83" s="6" t="str">
        <f>IF(H83=K83,"Tam","Eksik")</f>
        <v>Tam</v>
      </c>
      <c r="N83" s="24"/>
      <c r="O83" s="24"/>
    </row>
    <row r="84" spans="1:15" x14ac:dyDescent="0.25">
      <c r="A84" s="6">
        <f t="shared" si="1"/>
        <v>83</v>
      </c>
      <c r="B84" s="8" t="s">
        <v>329</v>
      </c>
      <c r="C84" s="10" t="s">
        <v>147</v>
      </c>
      <c r="D84" s="6" t="s">
        <v>148</v>
      </c>
      <c r="E84" s="6">
        <v>20</v>
      </c>
      <c r="F84" s="9">
        <v>42898</v>
      </c>
      <c r="G84" s="9">
        <v>42927</v>
      </c>
      <c r="H84" s="6">
        <f>NETWORKDAYS(F84,G84,N$2:N$15)</f>
        <v>20</v>
      </c>
      <c r="I84" s="6">
        <f>H84-E84</f>
        <v>0</v>
      </c>
      <c r="J84" s="6" t="s">
        <v>16</v>
      </c>
      <c r="K84" s="6">
        <v>20</v>
      </c>
      <c r="L84" s="6" t="s">
        <v>20</v>
      </c>
      <c r="M84" s="6" t="str">
        <f>IF(H84=K84,"Tam","Eksik")</f>
        <v>Tam</v>
      </c>
      <c r="N84" s="24"/>
      <c r="O84" s="24"/>
    </row>
    <row r="85" spans="1:15" x14ac:dyDescent="0.25">
      <c r="A85" s="6">
        <f t="shared" si="1"/>
        <v>84</v>
      </c>
      <c r="B85" s="8" t="s">
        <v>329</v>
      </c>
      <c r="C85" s="10" t="s">
        <v>147</v>
      </c>
      <c r="D85" s="6" t="s">
        <v>53</v>
      </c>
      <c r="E85" s="6">
        <v>15</v>
      </c>
      <c r="F85" s="9">
        <v>42928</v>
      </c>
      <c r="G85" s="9">
        <v>42948</v>
      </c>
      <c r="H85" s="6">
        <f>NETWORKDAYS(F85,G85,N$2:N$15)</f>
        <v>15</v>
      </c>
      <c r="I85" s="6">
        <f>H85-E85</f>
        <v>0</v>
      </c>
      <c r="J85" s="6" t="s">
        <v>16</v>
      </c>
      <c r="K85" s="6">
        <v>15</v>
      </c>
      <c r="L85" s="6" t="s">
        <v>12</v>
      </c>
      <c r="M85" s="6" t="str">
        <f>IF(H85=K85,"Tam","Eksik")</f>
        <v>Tam</v>
      </c>
      <c r="N85" s="24"/>
      <c r="O85" s="24"/>
    </row>
    <row r="86" spans="1:15" x14ac:dyDescent="0.25">
      <c r="A86" s="6">
        <f t="shared" si="1"/>
        <v>85</v>
      </c>
      <c r="B86" s="8" t="s">
        <v>270</v>
      </c>
      <c r="C86" s="10" t="s">
        <v>149</v>
      </c>
      <c r="D86" s="6" t="s">
        <v>150</v>
      </c>
      <c r="E86" s="11">
        <v>20</v>
      </c>
      <c r="F86" s="9">
        <v>42898</v>
      </c>
      <c r="G86" s="9">
        <v>42927</v>
      </c>
      <c r="H86" s="6">
        <f>NETWORKDAYS(F86,G86,N$2:N$15)</f>
        <v>20</v>
      </c>
      <c r="I86" s="6">
        <f>H86-E86</f>
        <v>0</v>
      </c>
      <c r="J86" s="6" t="s">
        <v>16</v>
      </c>
      <c r="K86" s="6">
        <v>20</v>
      </c>
      <c r="L86" s="6" t="s">
        <v>20</v>
      </c>
      <c r="M86" s="6" t="str">
        <f>IF(H86=K86,"Tam","Eksik")</f>
        <v>Tam</v>
      </c>
      <c r="N86" s="24"/>
      <c r="O86" s="24"/>
    </row>
    <row r="87" spans="1:15" x14ac:dyDescent="0.25">
      <c r="A87" s="6">
        <f t="shared" si="1"/>
        <v>86</v>
      </c>
      <c r="B87" s="8" t="s">
        <v>270</v>
      </c>
      <c r="C87" s="10" t="s">
        <v>149</v>
      </c>
      <c r="D87" s="6" t="s">
        <v>144</v>
      </c>
      <c r="E87" s="11">
        <v>20</v>
      </c>
      <c r="F87" s="9">
        <v>42933</v>
      </c>
      <c r="G87" s="9">
        <v>42958</v>
      </c>
      <c r="H87" s="6">
        <f>NETWORKDAYS(F87,G87,N$2:N$15)</f>
        <v>20</v>
      </c>
      <c r="I87" s="6">
        <f>H87-E87</f>
        <v>0</v>
      </c>
      <c r="J87" s="6" t="s">
        <v>16</v>
      </c>
      <c r="K87" s="6">
        <v>20</v>
      </c>
      <c r="L87" s="6" t="s">
        <v>20</v>
      </c>
      <c r="M87" s="6" t="str">
        <f>IF(H87=K87,"Tam","Eksik")</f>
        <v>Tam</v>
      </c>
      <c r="N87" s="24"/>
      <c r="O87" s="24"/>
    </row>
    <row r="88" spans="1:15" x14ac:dyDescent="0.25">
      <c r="A88" s="6">
        <f t="shared" si="1"/>
        <v>87</v>
      </c>
      <c r="B88" s="8" t="s">
        <v>258</v>
      </c>
      <c r="C88" s="10" t="s">
        <v>151</v>
      </c>
      <c r="D88" s="6" t="s">
        <v>152</v>
      </c>
      <c r="E88" s="6">
        <v>30</v>
      </c>
      <c r="F88" s="9">
        <v>42926</v>
      </c>
      <c r="G88" s="9">
        <v>42965</v>
      </c>
      <c r="H88" s="6">
        <f>NETWORKDAYS(F88,G88,N$2:N$15)</f>
        <v>30</v>
      </c>
      <c r="I88" s="6">
        <f>H88-E88</f>
        <v>0</v>
      </c>
      <c r="J88" s="6" t="s">
        <v>16</v>
      </c>
      <c r="K88" s="6">
        <v>30</v>
      </c>
      <c r="L88" s="6" t="s">
        <v>20</v>
      </c>
      <c r="M88" s="6" t="str">
        <f>IF(H88=K88,"Tam","Eksik")</f>
        <v>Tam</v>
      </c>
      <c r="N88" s="24"/>
      <c r="O88" s="24"/>
    </row>
    <row r="89" spans="1:15" x14ac:dyDescent="0.25">
      <c r="A89" s="6">
        <f t="shared" si="1"/>
        <v>88</v>
      </c>
      <c r="B89" s="8" t="s">
        <v>306</v>
      </c>
      <c r="C89" s="10" t="s">
        <v>153</v>
      </c>
      <c r="D89" s="6" t="s">
        <v>154</v>
      </c>
      <c r="E89" s="6">
        <v>30</v>
      </c>
      <c r="F89" s="9">
        <v>42919</v>
      </c>
      <c r="G89" s="9">
        <v>42958</v>
      </c>
      <c r="H89" s="6">
        <f>NETWORKDAYS(F89,G89,N$2:N$15)</f>
        <v>30</v>
      </c>
      <c r="I89" s="6">
        <f>H89-E89</f>
        <v>0</v>
      </c>
      <c r="J89" s="6" t="s">
        <v>16</v>
      </c>
      <c r="K89" s="6">
        <v>30</v>
      </c>
      <c r="L89" s="6" t="s">
        <v>20</v>
      </c>
      <c r="M89" s="6" t="str">
        <f>IF(H89=K89,"Tam","Eksik")</f>
        <v>Tam</v>
      </c>
      <c r="N89" s="24"/>
      <c r="O89" s="24"/>
    </row>
    <row r="90" spans="1:15" x14ac:dyDescent="0.25">
      <c r="A90" s="6">
        <f t="shared" si="1"/>
        <v>89</v>
      </c>
      <c r="B90" s="8" t="s">
        <v>306</v>
      </c>
      <c r="C90" s="10" t="s">
        <v>153</v>
      </c>
      <c r="D90" s="6" t="s">
        <v>155</v>
      </c>
      <c r="E90" s="6">
        <v>10</v>
      </c>
      <c r="F90" s="9">
        <v>42891</v>
      </c>
      <c r="G90" s="9">
        <v>42902</v>
      </c>
      <c r="H90" s="6">
        <f>NETWORKDAYS(F90,G90,N$2:N$15)</f>
        <v>10</v>
      </c>
      <c r="I90" s="6">
        <f>H90-E90</f>
        <v>0</v>
      </c>
      <c r="J90" s="6" t="s">
        <v>16</v>
      </c>
      <c r="K90" s="6">
        <v>10</v>
      </c>
      <c r="L90" s="6" t="s">
        <v>20</v>
      </c>
      <c r="M90" s="6" t="str">
        <f>IF(H90=K90,"Tam","Eksik")</f>
        <v>Tam</v>
      </c>
      <c r="N90" s="24"/>
      <c r="O90" s="24"/>
    </row>
    <row r="91" spans="1:15" x14ac:dyDescent="0.25">
      <c r="A91" s="6">
        <f t="shared" si="1"/>
        <v>90</v>
      </c>
      <c r="B91" s="8" t="s">
        <v>267</v>
      </c>
      <c r="C91" s="10" t="s">
        <v>156</v>
      </c>
      <c r="D91" s="6" t="s">
        <v>157</v>
      </c>
      <c r="E91" s="6">
        <v>30</v>
      </c>
      <c r="F91" s="9">
        <v>42926</v>
      </c>
      <c r="G91" s="9">
        <v>42965</v>
      </c>
      <c r="H91" s="6">
        <f>NETWORKDAYS(F91,G91,N$2:N$15)</f>
        <v>30</v>
      </c>
      <c r="I91" s="6">
        <f>H91-E91</f>
        <v>0</v>
      </c>
      <c r="J91" s="6" t="s">
        <v>16</v>
      </c>
      <c r="K91" s="6">
        <v>30</v>
      </c>
      <c r="L91" s="6" t="s">
        <v>20</v>
      </c>
      <c r="M91" s="6" t="str">
        <f>IF(H91=K91,"Tam","Eksik")</f>
        <v>Tam</v>
      </c>
      <c r="N91" s="24"/>
      <c r="O91" s="24"/>
    </row>
    <row r="92" spans="1:15" x14ac:dyDescent="0.25">
      <c r="A92" s="6">
        <f t="shared" si="1"/>
        <v>91</v>
      </c>
      <c r="B92" s="8" t="s">
        <v>267</v>
      </c>
      <c r="C92" s="10" t="s">
        <v>156</v>
      </c>
      <c r="D92" s="6" t="s">
        <v>55</v>
      </c>
      <c r="E92" s="6">
        <v>15</v>
      </c>
      <c r="F92" s="9">
        <v>42898</v>
      </c>
      <c r="G92" s="9">
        <v>42920</v>
      </c>
      <c r="H92" s="6">
        <f>NETWORKDAYS(F92,G92,N$2:N$15)</f>
        <v>15</v>
      </c>
      <c r="I92" s="6">
        <f>H92-E92</f>
        <v>0</v>
      </c>
      <c r="J92" s="6" t="s">
        <v>16</v>
      </c>
      <c r="K92" s="6">
        <v>15</v>
      </c>
      <c r="L92" s="6" t="s">
        <v>12</v>
      </c>
      <c r="M92" s="6" t="str">
        <f>IF(H92=K92,"Tam","Eksik")</f>
        <v>Tam</v>
      </c>
      <c r="N92" s="24"/>
      <c r="O92" s="24"/>
    </row>
    <row r="93" spans="1:15" x14ac:dyDescent="0.25">
      <c r="A93" s="6">
        <f t="shared" si="1"/>
        <v>92</v>
      </c>
      <c r="B93" s="8" t="s">
        <v>303</v>
      </c>
      <c r="C93" s="10" t="s">
        <v>158</v>
      </c>
      <c r="D93" s="6" t="s">
        <v>159</v>
      </c>
      <c r="E93" s="6">
        <v>40</v>
      </c>
      <c r="F93" s="9">
        <v>42898</v>
      </c>
      <c r="G93" s="9">
        <v>42955</v>
      </c>
      <c r="H93" s="6">
        <f>NETWORKDAYS(F93,G93,N$2:N$15)</f>
        <v>40</v>
      </c>
      <c r="I93" s="6">
        <f>H93-E93</f>
        <v>0</v>
      </c>
      <c r="J93" s="6" t="s">
        <v>16</v>
      </c>
      <c r="K93" s="6">
        <v>40</v>
      </c>
      <c r="L93" s="6" t="s">
        <v>20</v>
      </c>
      <c r="M93" s="6" t="str">
        <f>IF(H93=K93,"Tam","Eksik")</f>
        <v>Tam</v>
      </c>
      <c r="N93" s="24"/>
      <c r="O93" s="24"/>
    </row>
    <row r="94" spans="1:15" s="22" customFormat="1" x14ac:dyDescent="0.25">
      <c r="A94" s="20">
        <f t="shared" si="1"/>
        <v>93</v>
      </c>
      <c r="B94" s="15" t="s">
        <v>255</v>
      </c>
      <c r="C94" s="20" t="s">
        <v>160</v>
      </c>
      <c r="D94" s="20" t="s">
        <v>161</v>
      </c>
      <c r="E94" s="20">
        <v>20</v>
      </c>
      <c r="F94" s="21">
        <v>42891</v>
      </c>
      <c r="G94" s="21">
        <v>42920</v>
      </c>
      <c r="H94" s="20">
        <f>NETWORKDAYS(F94,G94,N$2:N$15)</f>
        <v>20</v>
      </c>
      <c r="I94" s="20">
        <f>H94-E94</f>
        <v>0</v>
      </c>
      <c r="J94" s="20" t="s">
        <v>337</v>
      </c>
      <c r="K94" s="20" t="s">
        <v>83</v>
      </c>
      <c r="L94" s="20"/>
      <c r="M94" s="20" t="str">
        <f>IF(H94=K94,"Tam","Eksik")</f>
        <v>Eksik</v>
      </c>
      <c r="N94" s="26"/>
      <c r="O94" s="26"/>
    </row>
    <row r="95" spans="1:15" x14ac:dyDescent="0.25">
      <c r="A95" s="6">
        <f t="shared" si="1"/>
        <v>94</v>
      </c>
      <c r="B95" s="8" t="s">
        <v>268</v>
      </c>
      <c r="C95" s="10" t="s">
        <v>162</v>
      </c>
      <c r="D95" s="6" t="s">
        <v>163</v>
      </c>
      <c r="E95" s="6">
        <v>40</v>
      </c>
      <c r="F95" s="9">
        <v>42891</v>
      </c>
      <c r="G95" s="9">
        <v>42948</v>
      </c>
      <c r="H95" s="6">
        <f>NETWORKDAYS(F95,G95,N$2:N$15)</f>
        <v>40</v>
      </c>
      <c r="I95" s="6">
        <f>H95-E95</f>
        <v>0</v>
      </c>
      <c r="J95" s="6" t="s">
        <v>16</v>
      </c>
      <c r="K95" s="6">
        <v>40</v>
      </c>
      <c r="L95" s="6" t="s">
        <v>20</v>
      </c>
      <c r="M95" s="6" t="str">
        <f>IF(H95=K95,"Tam","Eksik")</f>
        <v>Tam</v>
      </c>
      <c r="N95" s="24"/>
      <c r="O95" s="24"/>
    </row>
    <row r="96" spans="1:15" x14ac:dyDescent="0.25">
      <c r="A96" s="6">
        <f t="shared" si="1"/>
        <v>95</v>
      </c>
      <c r="B96" s="8" t="s">
        <v>268</v>
      </c>
      <c r="C96" s="10" t="s">
        <v>162</v>
      </c>
      <c r="D96" s="6" t="s">
        <v>164</v>
      </c>
      <c r="E96" s="6">
        <v>15</v>
      </c>
      <c r="F96" s="9">
        <v>42956</v>
      </c>
      <c r="G96" s="9">
        <v>42986</v>
      </c>
      <c r="H96" s="6">
        <f>NETWORKDAYS(F96,G96,N$2:N$15)</f>
        <v>12</v>
      </c>
      <c r="I96" s="6">
        <f>H96-E96</f>
        <v>-3</v>
      </c>
      <c r="J96" s="6" t="s">
        <v>16</v>
      </c>
      <c r="K96" s="6">
        <v>12</v>
      </c>
      <c r="L96" s="6" t="s">
        <v>12</v>
      </c>
      <c r="M96" s="6" t="str">
        <f>IF(H96=K96,"Tam","Eksik")</f>
        <v>Tam</v>
      </c>
      <c r="N96" s="24"/>
      <c r="O96" s="24"/>
    </row>
    <row r="97" spans="1:15" x14ac:dyDescent="0.25">
      <c r="A97" s="6">
        <f t="shared" si="1"/>
        <v>96</v>
      </c>
      <c r="B97" s="8" t="s">
        <v>326</v>
      </c>
      <c r="C97" s="10" t="s">
        <v>165</v>
      </c>
      <c r="D97" s="6" t="s">
        <v>166</v>
      </c>
      <c r="E97" s="11">
        <v>40</v>
      </c>
      <c r="F97" s="9">
        <v>42917</v>
      </c>
      <c r="G97" s="9">
        <v>42986</v>
      </c>
      <c r="H97" s="6">
        <v>41</v>
      </c>
      <c r="I97" s="6">
        <f>H97-E97</f>
        <v>1</v>
      </c>
      <c r="J97" s="6" t="s">
        <v>16</v>
      </c>
      <c r="K97" s="6">
        <v>40</v>
      </c>
      <c r="L97" s="6" t="s">
        <v>20</v>
      </c>
      <c r="M97" s="6" t="str">
        <f>IF(H97=K97,"Tam","Eksik")</f>
        <v>Eksik</v>
      </c>
      <c r="N97" s="24"/>
      <c r="O97" s="24"/>
    </row>
    <row r="98" spans="1:15" x14ac:dyDescent="0.25">
      <c r="A98" s="6">
        <f t="shared" si="1"/>
        <v>97</v>
      </c>
      <c r="B98" s="8" t="s">
        <v>248</v>
      </c>
      <c r="C98" s="10" t="s">
        <v>167</v>
      </c>
      <c r="D98" s="6" t="s">
        <v>35</v>
      </c>
      <c r="E98" s="11">
        <v>15</v>
      </c>
      <c r="F98" s="9">
        <v>42933</v>
      </c>
      <c r="G98" s="9">
        <v>42951</v>
      </c>
      <c r="H98" s="6">
        <f>NETWORKDAYS(F98,G98,N$2:N$15)</f>
        <v>15</v>
      </c>
      <c r="I98" s="6">
        <f>H98-E98</f>
        <v>0</v>
      </c>
      <c r="J98" s="6" t="s">
        <v>16</v>
      </c>
      <c r="K98" s="6">
        <v>15</v>
      </c>
      <c r="L98" s="6" t="s">
        <v>12</v>
      </c>
      <c r="M98" s="6" t="str">
        <f>IF(H98=K98,"Tam","Eksik")</f>
        <v>Tam</v>
      </c>
      <c r="N98" s="24"/>
      <c r="O98" s="24"/>
    </row>
    <row r="99" spans="1:15" x14ac:dyDescent="0.25">
      <c r="A99" s="6">
        <f t="shared" si="1"/>
        <v>98</v>
      </c>
      <c r="B99" s="8" t="s">
        <v>277</v>
      </c>
      <c r="C99" s="10" t="s">
        <v>168</v>
      </c>
      <c r="D99" s="6" t="s">
        <v>53</v>
      </c>
      <c r="E99" s="6">
        <v>15</v>
      </c>
      <c r="F99" s="9">
        <v>42891</v>
      </c>
      <c r="G99" s="9">
        <v>42909</v>
      </c>
      <c r="H99" s="6">
        <f>NETWORKDAYS(F99,G99,N$2:N$15)</f>
        <v>15</v>
      </c>
      <c r="I99" s="6">
        <f>H99-E99</f>
        <v>0</v>
      </c>
      <c r="J99" s="6" t="s">
        <v>16</v>
      </c>
      <c r="K99" s="6">
        <v>15</v>
      </c>
      <c r="L99" s="6" t="s">
        <v>12</v>
      </c>
      <c r="M99" s="6" t="str">
        <f>IF(H99=K99,"Tam","Eksik")</f>
        <v>Tam</v>
      </c>
      <c r="N99" s="24"/>
      <c r="O99" s="24"/>
    </row>
    <row r="100" spans="1:15" x14ac:dyDescent="0.25">
      <c r="A100" s="6">
        <f t="shared" si="1"/>
        <v>99</v>
      </c>
      <c r="B100" s="8" t="s">
        <v>277</v>
      </c>
      <c r="C100" s="10" t="s">
        <v>168</v>
      </c>
      <c r="D100" s="6" t="s">
        <v>53</v>
      </c>
      <c r="E100" s="6">
        <v>20</v>
      </c>
      <c r="F100" s="9">
        <v>42914</v>
      </c>
      <c r="G100" s="9">
        <v>42941</v>
      </c>
      <c r="H100" s="6">
        <f>NETWORKDAYS(F100,G100,N$2:N$15)</f>
        <v>20</v>
      </c>
      <c r="I100" s="6">
        <f>H100-E100</f>
        <v>0</v>
      </c>
      <c r="J100" s="6" t="s">
        <v>16</v>
      </c>
      <c r="K100" s="6">
        <v>20</v>
      </c>
      <c r="L100" s="6" t="s">
        <v>20</v>
      </c>
      <c r="M100" s="6" t="str">
        <f>IF(H100=K100,"Tam","Eksik")</f>
        <v>Tam</v>
      </c>
      <c r="N100" s="24"/>
      <c r="O100" s="24"/>
    </row>
    <row r="101" spans="1:15" x14ac:dyDescent="0.25">
      <c r="A101" s="6">
        <f t="shared" si="1"/>
        <v>100</v>
      </c>
      <c r="B101" s="8" t="s">
        <v>277</v>
      </c>
      <c r="C101" s="10" t="s">
        <v>168</v>
      </c>
      <c r="D101" s="6" t="s">
        <v>92</v>
      </c>
      <c r="E101" s="6">
        <v>20</v>
      </c>
      <c r="F101" s="9">
        <v>42948</v>
      </c>
      <c r="G101" s="9">
        <v>42986</v>
      </c>
      <c r="H101" s="6">
        <v>20</v>
      </c>
      <c r="I101" s="6">
        <f>H101-E101</f>
        <v>0</v>
      </c>
      <c r="J101" s="6" t="s">
        <v>16</v>
      </c>
      <c r="K101" s="6">
        <v>20</v>
      </c>
      <c r="L101" s="6" t="s">
        <v>20</v>
      </c>
      <c r="M101" s="6" t="str">
        <f>IF(H101=K101,"Tam","Eksik")</f>
        <v>Tam</v>
      </c>
      <c r="N101" s="24"/>
      <c r="O101" s="24"/>
    </row>
    <row r="102" spans="1:15" x14ac:dyDescent="0.25">
      <c r="A102" s="6">
        <f t="shared" si="1"/>
        <v>101</v>
      </c>
      <c r="B102" s="8" t="s">
        <v>285</v>
      </c>
      <c r="C102" s="10" t="s">
        <v>169</v>
      </c>
      <c r="D102" s="6" t="s">
        <v>35</v>
      </c>
      <c r="E102" s="6">
        <v>15</v>
      </c>
      <c r="F102" s="9">
        <v>42891</v>
      </c>
      <c r="G102" s="9">
        <v>42909</v>
      </c>
      <c r="H102" s="6">
        <f>NETWORKDAYS(F102,G102,N$2:N$15)</f>
        <v>15</v>
      </c>
      <c r="I102" s="6">
        <f>H102-E102</f>
        <v>0</v>
      </c>
      <c r="J102" s="6" t="s">
        <v>16</v>
      </c>
      <c r="K102" s="6">
        <v>15</v>
      </c>
      <c r="L102" s="6" t="s">
        <v>12</v>
      </c>
      <c r="M102" s="6" t="str">
        <f>IF(H102=K102,"Tam","Eksik")</f>
        <v>Tam</v>
      </c>
      <c r="N102" s="24"/>
      <c r="O102" s="24"/>
    </row>
    <row r="103" spans="1:15" x14ac:dyDescent="0.25">
      <c r="A103" s="6">
        <f t="shared" si="1"/>
        <v>102</v>
      </c>
      <c r="B103" s="8" t="s">
        <v>291</v>
      </c>
      <c r="C103" s="10" t="s">
        <v>170</v>
      </c>
      <c r="D103" s="6" t="s">
        <v>171</v>
      </c>
      <c r="E103" s="11">
        <v>15</v>
      </c>
      <c r="F103" s="9">
        <v>42919</v>
      </c>
      <c r="G103" s="9">
        <v>42937</v>
      </c>
      <c r="H103" s="6">
        <f>NETWORKDAYS(F103,G103,N$2:N$15)</f>
        <v>15</v>
      </c>
      <c r="I103" s="6">
        <f>H103-E103</f>
        <v>0</v>
      </c>
      <c r="J103" s="6" t="s">
        <v>16</v>
      </c>
      <c r="K103" s="6">
        <v>15</v>
      </c>
      <c r="L103" s="6" t="s">
        <v>12</v>
      </c>
      <c r="M103" s="6" t="str">
        <f>IF(H103=K103,"Tam","Eksik")</f>
        <v>Tam</v>
      </c>
      <c r="N103" s="24"/>
      <c r="O103" s="24"/>
    </row>
    <row r="104" spans="1:15" x14ac:dyDescent="0.25">
      <c r="A104" s="6">
        <f t="shared" si="1"/>
        <v>103</v>
      </c>
      <c r="B104" s="8" t="s">
        <v>251</v>
      </c>
      <c r="C104" s="10" t="s">
        <v>172</v>
      </c>
      <c r="D104" s="6" t="s">
        <v>173</v>
      </c>
      <c r="E104" s="6">
        <v>20</v>
      </c>
      <c r="F104" s="9">
        <v>42914</v>
      </c>
      <c r="G104" s="9">
        <v>42941</v>
      </c>
      <c r="H104" s="6">
        <f>NETWORKDAYS(F104,G104,N$2:N$15)</f>
        <v>20</v>
      </c>
      <c r="I104" s="6">
        <f>H104-E104</f>
        <v>0</v>
      </c>
      <c r="J104" s="6" t="s">
        <v>16</v>
      </c>
      <c r="K104" s="6">
        <v>20</v>
      </c>
      <c r="L104" s="6" t="s">
        <v>20</v>
      </c>
      <c r="M104" s="6" t="str">
        <f>IF(H104=K104,"Tam","Eksik")</f>
        <v>Tam</v>
      </c>
      <c r="N104" s="24"/>
      <c r="O104" s="24"/>
    </row>
    <row r="105" spans="1:15" x14ac:dyDescent="0.25">
      <c r="A105" s="6">
        <f t="shared" si="1"/>
        <v>104</v>
      </c>
      <c r="B105" s="8" t="s">
        <v>260</v>
      </c>
      <c r="C105" s="10" t="s">
        <v>174</v>
      </c>
      <c r="D105" s="6" t="s">
        <v>175</v>
      </c>
      <c r="E105" s="6">
        <v>15</v>
      </c>
      <c r="F105" s="9">
        <v>42919</v>
      </c>
      <c r="G105" s="9">
        <v>42937</v>
      </c>
      <c r="H105" s="6">
        <f>NETWORKDAYS(F105,G105,N$2:N$15)</f>
        <v>15</v>
      </c>
      <c r="I105" s="6">
        <f>H105-E105</f>
        <v>0</v>
      </c>
      <c r="J105" s="6" t="s">
        <v>16</v>
      </c>
      <c r="K105" s="6">
        <v>15</v>
      </c>
      <c r="L105" s="6" t="s">
        <v>12</v>
      </c>
      <c r="M105" s="6" t="str">
        <f>IF(H105=K105,"Tam","Eksik")</f>
        <v>Tam</v>
      </c>
      <c r="N105" s="24"/>
      <c r="O105" s="24"/>
    </row>
    <row r="106" spans="1:15" x14ac:dyDescent="0.25">
      <c r="A106" s="6">
        <f t="shared" si="1"/>
        <v>105</v>
      </c>
      <c r="B106" s="8" t="s">
        <v>288</v>
      </c>
      <c r="C106" s="10" t="s">
        <v>176</v>
      </c>
      <c r="D106" s="6" t="s">
        <v>53</v>
      </c>
      <c r="E106" s="6">
        <v>15</v>
      </c>
      <c r="F106" s="9">
        <v>42926</v>
      </c>
      <c r="G106" s="9">
        <v>42944</v>
      </c>
      <c r="H106" s="6">
        <f>NETWORKDAYS(F106,G106,N$2:N$15)</f>
        <v>15</v>
      </c>
      <c r="I106" s="6">
        <f>H106-E106</f>
        <v>0</v>
      </c>
      <c r="J106" s="6" t="s">
        <v>16</v>
      </c>
      <c r="K106" s="6">
        <v>15</v>
      </c>
      <c r="L106" s="6" t="s">
        <v>12</v>
      </c>
      <c r="M106" s="6" t="str">
        <f>IF(H106=K106,"Tam","Eksik")</f>
        <v>Tam</v>
      </c>
      <c r="N106" s="24"/>
      <c r="O106" s="24"/>
    </row>
    <row r="107" spans="1:15" x14ac:dyDescent="0.25">
      <c r="A107" s="6">
        <f t="shared" si="1"/>
        <v>106</v>
      </c>
      <c r="B107" s="8" t="s">
        <v>287</v>
      </c>
      <c r="C107" s="10" t="s">
        <v>177</v>
      </c>
      <c r="D107" s="6" t="s">
        <v>35</v>
      </c>
      <c r="E107" s="6">
        <v>15</v>
      </c>
      <c r="F107" s="9">
        <v>42947</v>
      </c>
      <c r="G107" s="9">
        <v>42965</v>
      </c>
      <c r="H107" s="6">
        <f>NETWORKDAYS(F107,G107,N$2:N$15)</f>
        <v>15</v>
      </c>
      <c r="I107" s="6">
        <f>H107-E107</f>
        <v>0</v>
      </c>
      <c r="J107" s="6" t="s">
        <v>16</v>
      </c>
      <c r="K107" s="6">
        <v>15</v>
      </c>
      <c r="L107" s="6" t="s">
        <v>20</v>
      </c>
      <c r="M107" s="6" t="str">
        <f>IF(H107=K107,"Tam","Eksik")</f>
        <v>Tam</v>
      </c>
      <c r="N107" s="24"/>
      <c r="O107" s="24"/>
    </row>
    <row r="108" spans="1:15" x14ac:dyDescent="0.25">
      <c r="A108" s="6">
        <f t="shared" si="1"/>
        <v>107</v>
      </c>
      <c r="B108" s="8" t="s">
        <v>287</v>
      </c>
      <c r="C108" s="10" t="s">
        <v>177</v>
      </c>
      <c r="D108" s="6" t="s">
        <v>35</v>
      </c>
      <c r="E108" s="6">
        <v>15</v>
      </c>
      <c r="F108" s="9">
        <v>42891</v>
      </c>
      <c r="G108" s="9">
        <v>42909</v>
      </c>
      <c r="H108" s="6">
        <f>NETWORKDAYS(F108,G108,N$2:N$15)</f>
        <v>15</v>
      </c>
      <c r="I108" s="6">
        <f>H108-E108</f>
        <v>0</v>
      </c>
      <c r="J108" s="6" t="s">
        <v>16</v>
      </c>
      <c r="K108" s="6">
        <v>15</v>
      </c>
      <c r="L108" s="6" t="s">
        <v>12</v>
      </c>
      <c r="M108" s="6" t="str">
        <f>IF(H108=K108,"Tam","Eksik")</f>
        <v>Tam</v>
      </c>
      <c r="N108" s="24"/>
      <c r="O108" s="24"/>
    </row>
    <row r="109" spans="1:15" x14ac:dyDescent="0.25">
      <c r="A109" s="6">
        <f t="shared" si="1"/>
        <v>108</v>
      </c>
      <c r="B109" s="8" t="s">
        <v>272</v>
      </c>
      <c r="C109" s="10" t="s">
        <v>178</v>
      </c>
      <c r="D109" s="6" t="s">
        <v>35</v>
      </c>
      <c r="E109" s="6">
        <v>15</v>
      </c>
      <c r="F109" s="9">
        <v>42891</v>
      </c>
      <c r="G109" s="9">
        <v>42909</v>
      </c>
      <c r="H109" s="6">
        <f>NETWORKDAYS(F109,G109,N$2:N$15)</f>
        <v>15</v>
      </c>
      <c r="I109" s="6">
        <f>H109-E109</f>
        <v>0</v>
      </c>
      <c r="J109" s="6" t="s">
        <v>16</v>
      </c>
      <c r="K109" s="6">
        <v>15</v>
      </c>
      <c r="L109" s="6" t="s">
        <v>12</v>
      </c>
      <c r="M109" s="6" t="str">
        <f>IF(H109=K109,"Tam","Eksik")</f>
        <v>Tam</v>
      </c>
      <c r="N109" s="24"/>
      <c r="O109" s="24"/>
    </row>
    <row r="110" spans="1:15" x14ac:dyDescent="0.25">
      <c r="A110" s="6">
        <f t="shared" si="1"/>
        <v>109</v>
      </c>
      <c r="B110" s="8" t="s">
        <v>293</v>
      </c>
      <c r="C110" s="10" t="s">
        <v>179</v>
      </c>
      <c r="D110" s="6" t="s">
        <v>180</v>
      </c>
      <c r="E110" s="6">
        <v>15</v>
      </c>
      <c r="F110" s="9">
        <v>42891</v>
      </c>
      <c r="G110" s="9">
        <v>42907</v>
      </c>
      <c r="H110" s="6">
        <v>15</v>
      </c>
      <c r="I110" s="6">
        <f>H110-E110</f>
        <v>0</v>
      </c>
      <c r="J110" s="6" t="s">
        <v>16</v>
      </c>
      <c r="K110" s="6">
        <v>15</v>
      </c>
      <c r="L110" s="6" t="s">
        <v>12</v>
      </c>
      <c r="M110" s="6" t="str">
        <f>IF(H110=K110,"Tam","Eksik")</f>
        <v>Tam</v>
      </c>
      <c r="N110" s="24"/>
      <c r="O110" s="24"/>
    </row>
    <row r="111" spans="1:15" x14ac:dyDescent="0.25">
      <c r="A111" s="6">
        <f t="shared" si="1"/>
        <v>110</v>
      </c>
      <c r="B111" s="8" t="s">
        <v>293</v>
      </c>
      <c r="C111" s="10" t="s">
        <v>179</v>
      </c>
      <c r="D111" s="6" t="s">
        <v>181</v>
      </c>
      <c r="E111" s="6">
        <v>20</v>
      </c>
      <c r="F111" s="9">
        <v>42919</v>
      </c>
      <c r="G111" s="9">
        <v>42944</v>
      </c>
      <c r="H111" s="6">
        <f>NETWORKDAYS(F111,G111,N$2:N$15)</f>
        <v>20</v>
      </c>
      <c r="I111" s="6">
        <f>H111-E111</f>
        <v>0</v>
      </c>
      <c r="J111" s="6" t="s">
        <v>16</v>
      </c>
      <c r="K111" s="6">
        <v>20</v>
      </c>
      <c r="L111" s="6" t="s">
        <v>20</v>
      </c>
      <c r="M111" s="6" t="str">
        <f>IF(H111=K111,"Tam","Eksik")</f>
        <v>Tam</v>
      </c>
      <c r="N111" s="24"/>
      <c r="O111" s="24"/>
    </row>
    <row r="112" spans="1:15" x14ac:dyDescent="0.25">
      <c r="A112" s="6">
        <f t="shared" si="1"/>
        <v>111</v>
      </c>
      <c r="B112" s="8" t="s">
        <v>250</v>
      </c>
      <c r="C112" s="10" t="s">
        <v>182</v>
      </c>
      <c r="D112" s="6" t="s">
        <v>35</v>
      </c>
      <c r="E112" s="6">
        <v>15</v>
      </c>
      <c r="F112" s="9">
        <v>42905</v>
      </c>
      <c r="G112" s="9">
        <v>42927</v>
      </c>
      <c r="H112" s="6">
        <f>NETWORKDAYS(F112,G112,N$2:N$15)</f>
        <v>15</v>
      </c>
      <c r="I112" s="6">
        <f>H112-E112</f>
        <v>0</v>
      </c>
      <c r="J112" s="6" t="s">
        <v>16</v>
      </c>
      <c r="K112" s="6">
        <v>15</v>
      </c>
      <c r="L112" s="6" t="s">
        <v>12</v>
      </c>
      <c r="M112" s="6" t="str">
        <f>IF(H112=K112,"Tam","Eksik")</f>
        <v>Tam</v>
      </c>
      <c r="N112" s="24"/>
      <c r="O112" s="24"/>
    </row>
    <row r="113" spans="1:15" x14ac:dyDescent="0.25">
      <c r="A113" s="6">
        <f t="shared" si="1"/>
        <v>112</v>
      </c>
      <c r="B113" s="8" t="s">
        <v>309</v>
      </c>
      <c r="C113" s="10" t="s">
        <v>183</v>
      </c>
      <c r="D113" s="6" t="s">
        <v>61</v>
      </c>
      <c r="E113" s="6">
        <v>20</v>
      </c>
      <c r="F113" s="9">
        <v>42891</v>
      </c>
      <c r="G113" s="9">
        <v>42920</v>
      </c>
      <c r="H113" s="6">
        <f>NETWORKDAYS(F113,G113,N$2:N$15)</f>
        <v>20</v>
      </c>
      <c r="I113" s="6">
        <f>H113-E113</f>
        <v>0</v>
      </c>
      <c r="J113" s="6" t="s">
        <v>16</v>
      </c>
      <c r="K113" s="6">
        <v>20</v>
      </c>
      <c r="L113" s="6" t="s">
        <v>20</v>
      </c>
      <c r="M113" s="6" t="str">
        <f>IF(H113=K113,"Tam","Eksik")</f>
        <v>Tam</v>
      </c>
      <c r="N113" s="24"/>
      <c r="O113" s="24"/>
    </row>
    <row r="114" spans="1:15" x14ac:dyDescent="0.25">
      <c r="A114" s="6">
        <f t="shared" si="1"/>
        <v>113</v>
      </c>
      <c r="B114" s="8" t="s">
        <v>309</v>
      </c>
      <c r="C114" s="10" t="s">
        <v>183</v>
      </c>
      <c r="D114" s="6" t="s">
        <v>35</v>
      </c>
      <c r="E114" s="6">
        <v>40</v>
      </c>
      <c r="F114" s="9">
        <v>42921</v>
      </c>
      <c r="G114" s="9">
        <v>42984</v>
      </c>
      <c r="H114" s="6">
        <f>NETWORKDAYS(F114,G114,N$2:N$15)</f>
        <v>35</v>
      </c>
      <c r="I114" s="6">
        <f>H114-E114</f>
        <v>-5</v>
      </c>
      <c r="J114" s="6" t="s">
        <v>16</v>
      </c>
      <c r="K114" s="6" t="s">
        <v>117</v>
      </c>
      <c r="L114" s="6" t="s">
        <v>17</v>
      </c>
      <c r="M114" s="6" t="str">
        <f>IF(H114=K114,"Tam","Eksik")</f>
        <v>Eksik</v>
      </c>
      <c r="N114" s="24"/>
      <c r="O114" s="24"/>
    </row>
    <row r="115" spans="1:15" x14ac:dyDescent="0.25">
      <c r="A115" s="6">
        <f t="shared" si="1"/>
        <v>114</v>
      </c>
      <c r="B115" s="8" t="s">
        <v>296</v>
      </c>
      <c r="C115" s="10" t="s">
        <v>184</v>
      </c>
      <c r="D115" s="6" t="s">
        <v>185</v>
      </c>
      <c r="E115" s="11">
        <v>15</v>
      </c>
      <c r="F115" s="9">
        <v>42919</v>
      </c>
      <c r="G115" s="9">
        <v>42937</v>
      </c>
      <c r="H115" s="6">
        <f>NETWORKDAYS(F115,G115,N$2:N$15)</f>
        <v>15</v>
      </c>
      <c r="I115" s="6">
        <f>H115-E115</f>
        <v>0</v>
      </c>
      <c r="J115" s="6" t="s">
        <v>16</v>
      </c>
      <c r="K115" s="6">
        <v>15</v>
      </c>
      <c r="L115" s="6" t="s">
        <v>12</v>
      </c>
      <c r="M115" s="6" t="str">
        <f>IF(H115=K115,"Tam","Eksik")</f>
        <v>Tam</v>
      </c>
      <c r="N115" s="24"/>
      <c r="O115" s="24"/>
    </row>
    <row r="116" spans="1:15" x14ac:dyDescent="0.25">
      <c r="A116" s="6">
        <f t="shared" si="1"/>
        <v>115</v>
      </c>
      <c r="B116" s="8" t="s">
        <v>297</v>
      </c>
      <c r="C116" s="10" t="s">
        <v>186</v>
      </c>
      <c r="D116" s="6" t="s">
        <v>187</v>
      </c>
      <c r="E116" s="6">
        <v>17</v>
      </c>
      <c r="F116" s="9">
        <v>42954</v>
      </c>
      <c r="G116" s="9">
        <v>42986</v>
      </c>
      <c r="H116" s="6">
        <f>NETWORKDAYS(F116,G116,N$2:N$15)</f>
        <v>14</v>
      </c>
      <c r="I116" s="6">
        <f>H116-E116</f>
        <v>-3</v>
      </c>
      <c r="J116" s="6" t="s">
        <v>16</v>
      </c>
      <c r="K116" s="6">
        <v>14</v>
      </c>
      <c r="L116" s="6" t="s">
        <v>20</v>
      </c>
      <c r="M116" s="6" t="str">
        <f>IF(H116=K116,"Tam","Eksik")</f>
        <v>Tam</v>
      </c>
      <c r="N116" s="24"/>
      <c r="O116" s="24"/>
    </row>
    <row r="117" spans="1:15" x14ac:dyDescent="0.25">
      <c r="A117" s="6">
        <f t="shared" si="1"/>
        <v>116</v>
      </c>
      <c r="B117" s="8" t="s">
        <v>240</v>
      </c>
      <c r="C117" s="10" t="s">
        <v>188</v>
      </c>
      <c r="D117" s="6" t="s">
        <v>35</v>
      </c>
      <c r="E117" s="6">
        <v>15</v>
      </c>
      <c r="F117" s="9">
        <v>42919</v>
      </c>
      <c r="G117" s="9">
        <v>42937</v>
      </c>
      <c r="H117" s="6">
        <f>NETWORKDAYS(F117,G117,N$2:N$15)</f>
        <v>15</v>
      </c>
      <c r="I117" s="6">
        <f>H117-E117</f>
        <v>0</v>
      </c>
      <c r="J117" s="6" t="s">
        <v>16</v>
      </c>
      <c r="K117" s="6">
        <v>15</v>
      </c>
      <c r="L117" s="6" t="s">
        <v>12</v>
      </c>
      <c r="M117" s="6" t="str">
        <f>IF(H117=K117,"Tam","Eksik")</f>
        <v>Tam</v>
      </c>
      <c r="N117" s="24"/>
      <c r="O117" s="24"/>
    </row>
    <row r="118" spans="1:15" x14ac:dyDescent="0.25">
      <c r="A118" s="6">
        <f t="shared" si="1"/>
        <v>117</v>
      </c>
      <c r="B118" s="8" t="s">
        <v>290</v>
      </c>
      <c r="C118" s="10" t="s">
        <v>189</v>
      </c>
      <c r="D118" s="6" t="s">
        <v>190</v>
      </c>
      <c r="E118" s="6">
        <v>15</v>
      </c>
      <c r="F118" s="9">
        <v>42898</v>
      </c>
      <c r="G118" s="9">
        <v>42920</v>
      </c>
      <c r="H118" s="6">
        <f>NETWORKDAYS(F118,G118,N$2:N$15)</f>
        <v>15</v>
      </c>
      <c r="I118" s="6">
        <f>H118-E118</f>
        <v>0</v>
      </c>
      <c r="J118" s="6" t="s">
        <v>16</v>
      </c>
      <c r="K118" s="6">
        <v>15</v>
      </c>
      <c r="L118" s="6" t="s">
        <v>12</v>
      </c>
      <c r="M118" s="6" t="str">
        <f>IF(H118=K118,"Tam","Eksik")</f>
        <v>Tam</v>
      </c>
      <c r="N118" s="24"/>
      <c r="O118" s="24"/>
    </row>
    <row r="119" spans="1:15" x14ac:dyDescent="0.25">
      <c r="A119" s="6">
        <f t="shared" si="1"/>
        <v>118</v>
      </c>
      <c r="B119" s="8" t="s">
        <v>235</v>
      </c>
      <c r="C119" s="10" t="s">
        <v>191</v>
      </c>
      <c r="D119" s="6" t="s">
        <v>192</v>
      </c>
      <c r="E119" s="6">
        <v>15</v>
      </c>
      <c r="F119" s="9">
        <v>42947</v>
      </c>
      <c r="G119" s="9">
        <v>42965</v>
      </c>
      <c r="H119" s="6">
        <f>NETWORKDAYS(F119,G119,N$2:N$15)</f>
        <v>15</v>
      </c>
      <c r="I119" s="6">
        <f>H119-E119</f>
        <v>0</v>
      </c>
      <c r="J119" s="6" t="s">
        <v>16</v>
      </c>
      <c r="K119" s="6">
        <v>15</v>
      </c>
      <c r="L119" s="6" t="s">
        <v>12</v>
      </c>
      <c r="M119" s="6" t="str">
        <f>IF(H119=K119,"Tam","Eksik")</f>
        <v>Tam</v>
      </c>
      <c r="N119" s="24"/>
      <c r="O119" s="24"/>
    </row>
    <row r="120" spans="1:15" x14ac:dyDescent="0.25">
      <c r="A120" s="6">
        <f t="shared" si="1"/>
        <v>119</v>
      </c>
      <c r="B120" s="8" t="s">
        <v>245</v>
      </c>
      <c r="C120" s="10" t="s">
        <v>193</v>
      </c>
      <c r="D120" s="6" t="s">
        <v>35</v>
      </c>
      <c r="E120" s="6">
        <v>15</v>
      </c>
      <c r="F120" s="9">
        <v>42947</v>
      </c>
      <c r="G120" s="9">
        <v>42965</v>
      </c>
      <c r="H120" s="6">
        <f>NETWORKDAYS(F120,G120,N$2:N$15)</f>
        <v>15</v>
      </c>
      <c r="I120" s="6">
        <f>H120-E120</f>
        <v>0</v>
      </c>
      <c r="J120" s="6" t="s">
        <v>16</v>
      </c>
      <c r="K120" s="6">
        <v>15</v>
      </c>
      <c r="L120" s="6" t="s">
        <v>12</v>
      </c>
      <c r="M120" s="6" t="str">
        <f>IF(H120=K120,"Tam","Eksik")</f>
        <v>Tam</v>
      </c>
      <c r="N120" s="24"/>
      <c r="O120" s="24"/>
    </row>
    <row r="121" spans="1:15" x14ac:dyDescent="0.25">
      <c r="A121" s="6">
        <f t="shared" si="1"/>
        <v>120</v>
      </c>
      <c r="B121" s="8" t="s">
        <v>292</v>
      </c>
      <c r="C121" s="10" t="s">
        <v>194</v>
      </c>
      <c r="D121" s="6" t="s">
        <v>195</v>
      </c>
      <c r="E121" s="11">
        <v>15</v>
      </c>
      <c r="F121" s="9">
        <v>42933</v>
      </c>
      <c r="G121" s="9">
        <v>42951</v>
      </c>
      <c r="H121" s="6">
        <f>NETWORKDAYS(F121,G121,N$2:N$15)</f>
        <v>15</v>
      </c>
      <c r="I121" s="6">
        <f>H121-E121</f>
        <v>0</v>
      </c>
      <c r="J121" s="6" t="s">
        <v>16</v>
      </c>
      <c r="K121" s="6">
        <v>15</v>
      </c>
      <c r="L121" s="6" t="s">
        <v>12</v>
      </c>
      <c r="M121" s="6" t="str">
        <f>IF(H121=K121,"Tam","Eksik")</f>
        <v>Tam</v>
      </c>
      <c r="N121" s="24"/>
      <c r="O121" s="24"/>
    </row>
    <row r="122" spans="1:15" x14ac:dyDescent="0.25">
      <c r="A122" s="6">
        <f t="shared" si="1"/>
        <v>121</v>
      </c>
      <c r="B122" s="23" t="s">
        <v>269</v>
      </c>
      <c r="C122" s="10" t="s">
        <v>196</v>
      </c>
      <c r="D122" s="6" t="s">
        <v>197</v>
      </c>
      <c r="E122" s="11">
        <v>15</v>
      </c>
      <c r="F122" s="9">
        <v>42933</v>
      </c>
      <c r="G122" s="9">
        <v>42951</v>
      </c>
      <c r="H122" s="6">
        <f>NETWORKDAYS(F122,G122,N$2:N$15)</f>
        <v>15</v>
      </c>
      <c r="I122" s="6">
        <f>H122-E122</f>
        <v>0</v>
      </c>
      <c r="J122" s="6" t="s">
        <v>16</v>
      </c>
      <c r="K122" s="6">
        <v>15</v>
      </c>
      <c r="L122" s="6" t="s">
        <v>20</v>
      </c>
      <c r="M122" s="6" t="str">
        <f>IF(H122=K122,"Tam","Eksik")</f>
        <v>Tam</v>
      </c>
      <c r="N122" s="24"/>
      <c r="O122" s="24"/>
    </row>
    <row r="123" spans="1:15" x14ac:dyDescent="0.25">
      <c r="A123" s="6">
        <f t="shared" si="1"/>
        <v>122</v>
      </c>
      <c r="B123" s="8" t="s">
        <v>242</v>
      </c>
      <c r="C123" s="10" t="s">
        <v>198</v>
      </c>
      <c r="D123" s="6" t="s">
        <v>199</v>
      </c>
      <c r="E123" s="11">
        <v>30</v>
      </c>
      <c r="F123" s="9">
        <v>42919</v>
      </c>
      <c r="G123" s="9">
        <v>42972</v>
      </c>
      <c r="H123" s="6">
        <f>NETWORKDAYS(F123,G123,N$2:N$15)</f>
        <v>35</v>
      </c>
      <c r="I123" s="6">
        <f>H123-E123</f>
        <v>5</v>
      </c>
      <c r="J123" s="6" t="s">
        <v>16</v>
      </c>
      <c r="K123" s="6">
        <v>20</v>
      </c>
      <c r="L123" s="6" t="s">
        <v>12</v>
      </c>
      <c r="M123" s="6" t="str">
        <f>IF(H123=K123,"Tam","Eksik")</f>
        <v>Eksik</v>
      </c>
      <c r="N123" s="24"/>
      <c r="O123" s="24"/>
    </row>
    <row r="124" spans="1:15" x14ac:dyDescent="0.25">
      <c r="A124" s="6">
        <f t="shared" si="1"/>
        <v>123</v>
      </c>
      <c r="B124" s="8" t="s">
        <v>321</v>
      </c>
      <c r="C124" s="10" t="s">
        <v>200</v>
      </c>
      <c r="D124" s="6" t="s">
        <v>201</v>
      </c>
      <c r="E124" s="6">
        <v>20</v>
      </c>
      <c r="F124" s="9">
        <v>42891</v>
      </c>
      <c r="G124" s="9">
        <v>42920</v>
      </c>
      <c r="H124" s="6">
        <f>NETWORKDAYS(F124,G124,N$2:N$15)</f>
        <v>20</v>
      </c>
      <c r="I124" s="6">
        <f>H124-E124</f>
        <v>0</v>
      </c>
      <c r="J124" s="6" t="s">
        <v>16</v>
      </c>
      <c r="K124" s="6">
        <v>20</v>
      </c>
      <c r="L124" s="6" t="s">
        <v>20</v>
      </c>
      <c r="M124" s="6" t="str">
        <f>IF(H124=K124,"Tam","Eksik")</f>
        <v>Tam</v>
      </c>
      <c r="N124" s="24"/>
      <c r="O124" s="24"/>
    </row>
    <row r="125" spans="1:15" x14ac:dyDescent="0.25">
      <c r="A125" s="6">
        <f t="shared" si="1"/>
        <v>124</v>
      </c>
      <c r="B125" s="8" t="s">
        <v>321</v>
      </c>
      <c r="C125" s="10" t="s">
        <v>200</v>
      </c>
      <c r="D125" s="6" t="s">
        <v>202</v>
      </c>
      <c r="E125" s="11">
        <v>20</v>
      </c>
      <c r="F125" s="9">
        <v>42926</v>
      </c>
      <c r="G125" s="9">
        <v>42951</v>
      </c>
      <c r="H125" s="6">
        <f>NETWORKDAYS(F125,G125,N$2:N$15)</f>
        <v>20</v>
      </c>
      <c r="I125" s="6">
        <f>H125-E125</f>
        <v>0</v>
      </c>
      <c r="J125" s="6" t="s">
        <v>16</v>
      </c>
      <c r="K125" s="6">
        <v>20</v>
      </c>
      <c r="L125" s="6" t="s">
        <v>20</v>
      </c>
      <c r="M125" s="6" t="str">
        <f>IF(H125=K125,"Tam","Eksik")</f>
        <v>Tam</v>
      </c>
      <c r="N125" s="24"/>
      <c r="O125" s="24"/>
    </row>
    <row r="126" spans="1:15" x14ac:dyDescent="0.25">
      <c r="A126" s="6">
        <f t="shared" si="1"/>
        <v>125</v>
      </c>
      <c r="B126" s="8" t="s">
        <v>295</v>
      </c>
      <c r="C126" s="10" t="s">
        <v>203</v>
      </c>
      <c r="D126" s="6" t="s">
        <v>35</v>
      </c>
      <c r="E126" s="6">
        <v>15</v>
      </c>
      <c r="F126" s="9">
        <v>42891</v>
      </c>
      <c r="G126" s="9">
        <v>42909</v>
      </c>
      <c r="H126" s="6">
        <f>NETWORKDAYS(F126,G126,N$2:N$15)</f>
        <v>15</v>
      </c>
      <c r="I126" s="6">
        <f>H126-E126</f>
        <v>0</v>
      </c>
      <c r="J126" s="6" t="s">
        <v>16</v>
      </c>
      <c r="K126" s="6">
        <v>15</v>
      </c>
      <c r="L126" s="6" t="s">
        <v>12</v>
      </c>
      <c r="M126" s="6" t="str">
        <f>IF(H126=K126,"Tam","Eksik")</f>
        <v>Tam</v>
      </c>
      <c r="N126" s="24"/>
      <c r="O126" s="24"/>
    </row>
    <row r="127" spans="1:15" x14ac:dyDescent="0.25">
      <c r="A127" s="6">
        <f t="shared" si="1"/>
        <v>126</v>
      </c>
      <c r="B127" s="8" t="s">
        <v>236</v>
      </c>
      <c r="C127" s="10" t="s">
        <v>204</v>
      </c>
      <c r="D127" s="6" t="s">
        <v>205</v>
      </c>
      <c r="E127" s="6">
        <v>15</v>
      </c>
      <c r="F127" s="9">
        <v>42933</v>
      </c>
      <c r="G127" s="9">
        <v>42951</v>
      </c>
      <c r="H127" s="6">
        <f>NETWORKDAYS(F127,G127,N$2:N$15)</f>
        <v>15</v>
      </c>
      <c r="I127" s="6">
        <f>H127-E127</f>
        <v>0</v>
      </c>
      <c r="J127" s="6" t="s">
        <v>16</v>
      </c>
      <c r="K127" s="6">
        <v>15</v>
      </c>
      <c r="L127" s="6" t="s">
        <v>12</v>
      </c>
      <c r="M127" s="6" t="str">
        <f>IF(H127=K127,"Tam","Eksik")</f>
        <v>Tam</v>
      </c>
      <c r="N127" s="24"/>
      <c r="O127" s="24"/>
    </row>
    <row r="128" spans="1:15" x14ac:dyDescent="0.25">
      <c r="A128" s="6">
        <f t="shared" si="1"/>
        <v>127</v>
      </c>
      <c r="B128" s="8" t="s">
        <v>247</v>
      </c>
      <c r="C128" s="10" t="s">
        <v>206</v>
      </c>
      <c r="D128" s="6" t="s">
        <v>35</v>
      </c>
      <c r="E128" s="6">
        <v>15</v>
      </c>
      <c r="F128" s="9">
        <v>42891</v>
      </c>
      <c r="G128" s="9">
        <v>42909</v>
      </c>
      <c r="H128" s="6">
        <f>NETWORKDAYS(F128,G128,N$2:N$15)</f>
        <v>15</v>
      </c>
      <c r="I128" s="6">
        <f>H128-E128</f>
        <v>0</v>
      </c>
      <c r="J128" s="6" t="s">
        <v>16</v>
      </c>
      <c r="K128" s="6">
        <v>15</v>
      </c>
      <c r="L128" s="6" t="s">
        <v>12</v>
      </c>
      <c r="M128" s="6" t="str">
        <f>IF(H128=K128,"Tam","Eksik")</f>
        <v>Tam</v>
      </c>
      <c r="N128" s="24"/>
      <c r="O128" s="24"/>
    </row>
    <row r="129" spans="1:15" s="5" customFormat="1" x14ac:dyDescent="0.25">
      <c r="A129" s="17">
        <f t="shared" si="1"/>
        <v>128</v>
      </c>
      <c r="B129" s="16" t="s">
        <v>253</v>
      </c>
      <c r="C129" s="17" t="s">
        <v>207</v>
      </c>
      <c r="D129" s="17" t="s">
        <v>208</v>
      </c>
      <c r="E129" s="16">
        <v>35</v>
      </c>
      <c r="F129" s="18">
        <v>42919</v>
      </c>
      <c r="G129" s="18">
        <v>42965</v>
      </c>
      <c r="H129" s="17">
        <f>NETWORKDAYS(F129,G129,N$2:N$15)</f>
        <v>35</v>
      </c>
      <c r="I129" s="17">
        <f>H129-E129</f>
        <v>0</v>
      </c>
      <c r="J129" s="17" t="s">
        <v>337</v>
      </c>
      <c r="K129" s="17">
        <v>32</v>
      </c>
      <c r="L129" s="17" t="s">
        <v>12</v>
      </c>
      <c r="M129" s="17" t="str">
        <f>IF(H129=K129,"Tam","Eksik")</f>
        <v>Eksik</v>
      </c>
      <c r="N129" s="27"/>
      <c r="O129" s="27"/>
    </row>
    <row r="130" spans="1:15" x14ac:dyDescent="0.25">
      <c r="A130" s="6">
        <f t="shared" si="1"/>
        <v>129</v>
      </c>
      <c r="B130" s="8" t="s">
        <v>254</v>
      </c>
      <c r="C130" s="10" t="s">
        <v>209</v>
      </c>
      <c r="D130" s="6" t="s">
        <v>210</v>
      </c>
      <c r="E130" s="6">
        <v>15</v>
      </c>
      <c r="F130" s="9">
        <v>42933</v>
      </c>
      <c r="G130" s="9">
        <v>42951</v>
      </c>
      <c r="H130" s="6">
        <f>NETWORKDAYS(F130,G130,N$2:N$15)</f>
        <v>15</v>
      </c>
      <c r="I130" s="6">
        <f>H130-E130</f>
        <v>0</v>
      </c>
      <c r="J130" s="6" t="s">
        <v>16</v>
      </c>
      <c r="K130" s="6">
        <v>15</v>
      </c>
      <c r="L130" s="6" t="s">
        <v>12</v>
      </c>
      <c r="M130" s="6" t="str">
        <f>IF(H130=K130,"Tam","Eksik")</f>
        <v>Tam</v>
      </c>
      <c r="N130" s="24"/>
      <c r="O130" s="24"/>
    </row>
    <row r="131" spans="1:15" x14ac:dyDescent="0.25">
      <c r="A131" s="6">
        <f t="shared" si="1"/>
        <v>130</v>
      </c>
      <c r="B131" s="8" t="s">
        <v>280</v>
      </c>
      <c r="C131" s="10" t="s">
        <v>211</v>
      </c>
      <c r="D131" s="6" t="s">
        <v>107</v>
      </c>
      <c r="E131" s="6">
        <v>15</v>
      </c>
      <c r="F131" s="9">
        <v>42933</v>
      </c>
      <c r="G131" s="9">
        <v>42951</v>
      </c>
      <c r="H131" s="6">
        <f>NETWORKDAYS(F131,G131,N$2:N$15)</f>
        <v>15</v>
      </c>
      <c r="I131" s="6">
        <f>H131-E131</f>
        <v>0</v>
      </c>
      <c r="J131" s="6" t="s">
        <v>16</v>
      </c>
      <c r="K131" s="6">
        <v>15</v>
      </c>
      <c r="L131" s="6" t="s">
        <v>12</v>
      </c>
      <c r="M131" s="6" t="str">
        <f>IF(H131=K131,"Tam","Eksik")</f>
        <v>Tam</v>
      </c>
      <c r="N131" s="24"/>
      <c r="O131" s="24"/>
    </row>
    <row r="132" spans="1:15" x14ac:dyDescent="0.25">
      <c r="A132" s="6">
        <f t="shared" ref="A132:A146" si="2">A131+1</f>
        <v>131</v>
      </c>
      <c r="B132" s="8" t="s">
        <v>252</v>
      </c>
      <c r="C132" s="10" t="s">
        <v>212</v>
      </c>
      <c r="D132" s="6" t="s">
        <v>35</v>
      </c>
      <c r="E132" s="6">
        <v>15</v>
      </c>
      <c r="F132" s="9">
        <v>42947</v>
      </c>
      <c r="G132" s="9">
        <v>42965</v>
      </c>
      <c r="H132" s="6">
        <f>NETWORKDAYS(F132,G132,N$2:N$15)</f>
        <v>15</v>
      </c>
      <c r="I132" s="6">
        <f>H132-E132</f>
        <v>0</v>
      </c>
      <c r="J132" s="6" t="s">
        <v>16</v>
      </c>
      <c r="K132" s="6">
        <v>15</v>
      </c>
      <c r="L132" s="6" t="s">
        <v>12</v>
      </c>
      <c r="M132" s="6" t="str">
        <f>IF(H132=K132,"Tam","Eksik")</f>
        <v>Tam</v>
      </c>
      <c r="N132" s="24"/>
      <c r="O132" s="24"/>
    </row>
    <row r="133" spans="1:15" x14ac:dyDescent="0.25">
      <c r="A133" s="6">
        <f t="shared" si="2"/>
        <v>132</v>
      </c>
      <c r="B133" s="8" t="s">
        <v>264</v>
      </c>
      <c r="C133" s="10" t="s">
        <v>213</v>
      </c>
      <c r="D133" s="10" t="s">
        <v>121</v>
      </c>
      <c r="E133" s="10">
        <v>15</v>
      </c>
      <c r="F133" s="14">
        <v>42891</v>
      </c>
      <c r="G133" s="14">
        <v>42909</v>
      </c>
      <c r="H133" s="10">
        <f>NETWORKDAYS(F133,G133,N$2:N$15)</f>
        <v>15</v>
      </c>
      <c r="I133" s="10">
        <f>H133-E133</f>
        <v>0</v>
      </c>
      <c r="J133" s="6" t="s">
        <v>16</v>
      </c>
      <c r="K133" s="6">
        <v>15</v>
      </c>
      <c r="L133" s="6" t="s">
        <v>12</v>
      </c>
      <c r="M133" s="6" t="str">
        <f>IF(H133=K133,"Tam","Eksik")</f>
        <v>Tam</v>
      </c>
      <c r="N133" s="24"/>
      <c r="O133" s="24"/>
    </row>
    <row r="134" spans="1:15" x14ac:dyDescent="0.25">
      <c r="A134" s="6">
        <f t="shared" si="2"/>
        <v>133</v>
      </c>
      <c r="B134" s="8" t="s">
        <v>286</v>
      </c>
      <c r="C134" s="10" t="s">
        <v>214</v>
      </c>
      <c r="D134" s="6" t="s">
        <v>35</v>
      </c>
      <c r="E134" s="6">
        <v>15</v>
      </c>
      <c r="F134" s="9">
        <v>42926</v>
      </c>
      <c r="G134" s="9">
        <v>42944</v>
      </c>
      <c r="H134" s="6">
        <f>NETWORKDAYS(F134,G134,N$2:N$15)</f>
        <v>15</v>
      </c>
      <c r="I134" s="6">
        <f>H134-E134</f>
        <v>0</v>
      </c>
      <c r="J134" s="6" t="s">
        <v>16</v>
      </c>
      <c r="K134" s="6">
        <v>15</v>
      </c>
      <c r="L134" s="6" t="s">
        <v>12</v>
      </c>
      <c r="M134" s="6" t="str">
        <f>IF(H134=K134,"Tam","Eksik")</f>
        <v>Tam</v>
      </c>
      <c r="N134" s="24"/>
      <c r="O134" s="24"/>
    </row>
    <row r="135" spans="1:15" s="5" customFormat="1" x14ac:dyDescent="0.25">
      <c r="A135" s="17">
        <f t="shared" si="2"/>
        <v>134</v>
      </c>
      <c r="B135" s="16" t="s">
        <v>299</v>
      </c>
      <c r="C135" s="17" t="s">
        <v>215</v>
      </c>
      <c r="D135" s="17" t="s">
        <v>216</v>
      </c>
      <c r="E135" s="17">
        <v>15</v>
      </c>
      <c r="F135" s="18"/>
      <c r="G135" s="18"/>
      <c r="H135" s="17"/>
      <c r="I135" s="17"/>
      <c r="J135" s="17"/>
      <c r="K135" s="17"/>
      <c r="L135" s="17"/>
      <c r="M135" s="17" t="str">
        <f>IF(H135=K135,"Tam","Eksik")</f>
        <v>Tam</v>
      </c>
      <c r="N135" s="27"/>
      <c r="O135" s="27"/>
    </row>
    <row r="136" spans="1:15" x14ac:dyDescent="0.25">
      <c r="A136" s="6">
        <f t="shared" si="2"/>
        <v>135</v>
      </c>
      <c r="B136" s="8" t="s">
        <v>299</v>
      </c>
      <c r="C136" s="10" t="s">
        <v>215</v>
      </c>
      <c r="D136" s="6" t="s">
        <v>217</v>
      </c>
      <c r="E136" s="11">
        <v>30</v>
      </c>
      <c r="F136" s="9">
        <v>42926</v>
      </c>
      <c r="G136" s="9">
        <v>42965</v>
      </c>
      <c r="H136" s="6">
        <f>NETWORKDAYS(F136,G136,N$2:N$15)</f>
        <v>30</v>
      </c>
      <c r="I136" s="6">
        <f>H136-E136</f>
        <v>0</v>
      </c>
      <c r="J136" s="6" t="s">
        <v>16</v>
      </c>
      <c r="K136" s="6">
        <v>30</v>
      </c>
      <c r="L136" s="6" t="s">
        <v>20</v>
      </c>
      <c r="M136" s="6" t="str">
        <f>IF(H136=K136,"Tam","Eksik")</f>
        <v>Tam</v>
      </c>
      <c r="N136" s="24"/>
      <c r="O136" s="24"/>
    </row>
    <row r="137" spans="1:15" x14ac:dyDescent="0.25">
      <c r="A137" s="6">
        <f t="shared" si="2"/>
        <v>136</v>
      </c>
      <c r="B137" s="8" t="s">
        <v>237</v>
      </c>
      <c r="C137" s="10" t="s">
        <v>218</v>
      </c>
      <c r="D137" s="6" t="s">
        <v>205</v>
      </c>
      <c r="E137" s="6">
        <v>20</v>
      </c>
      <c r="F137" s="9">
        <v>42898</v>
      </c>
      <c r="G137" s="9">
        <v>42927</v>
      </c>
      <c r="H137" s="6">
        <f>NETWORKDAYS(F137,G137,N$2:N$15)</f>
        <v>20</v>
      </c>
      <c r="I137" s="6">
        <f>H137-E137</f>
        <v>0</v>
      </c>
      <c r="J137" s="6" t="s">
        <v>16</v>
      </c>
      <c r="K137" s="6">
        <v>20</v>
      </c>
      <c r="L137" s="6" t="s">
        <v>12</v>
      </c>
      <c r="M137" s="6" t="str">
        <f>IF(H137=K137,"Tam","Eksik")</f>
        <v>Tam</v>
      </c>
      <c r="N137" s="24"/>
      <c r="O137" s="24"/>
    </row>
    <row r="138" spans="1:15" x14ac:dyDescent="0.25">
      <c r="A138" s="6">
        <f t="shared" si="2"/>
        <v>137</v>
      </c>
      <c r="B138" s="8" t="s">
        <v>289</v>
      </c>
      <c r="C138" s="10" t="s">
        <v>219</v>
      </c>
      <c r="D138" s="6" t="s">
        <v>53</v>
      </c>
      <c r="E138" s="6">
        <v>15</v>
      </c>
      <c r="F138" s="9">
        <v>42926</v>
      </c>
      <c r="G138" s="9">
        <v>42944</v>
      </c>
      <c r="H138" s="6">
        <f>NETWORKDAYS(F138,G138,N$2:N$15)</f>
        <v>15</v>
      </c>
      <c r="I138" s="6">
        <f>H138-E138</f>
        <v>0</v>
      </c>
      <c r="J138" s="6" t="s">
        <v>16</v>
      </c>
      <c r="K138" s="6">
        <v>15</v>
      </c>
      <c r="L138" s="6" t="s">
        <v>12</v>
      </c>
      <c r="M138" s="6" t="str">
        <f>IF(H138=K138,"Tam","Eksik")</f>
        <v>Tam</v>
      </c>
      <c r="N138" s="24"/>
      <c r="O138" s="24"/>
    </row>
    <row r="139" spans="1:15" x14ac:dyDescent="0.25">
      <c r="A139" s="6">
        <f t="shared" si="2"/>
        <v>138</v>
      </c>
      <c r="B139" s="8" t="s">
        <v>262</v>
      </c>
      <c r="C139" s="10" t="s">
        <v>220</v>
      </c>
      <c r="D139" s="6" t="s">
        <v>35</v>
      </c>
      <c r="E139" s="6">
        <v>15</v>
      </c>
      <c r="F139" s="9">
        <v>42905</v>
      </c>
      <c r="G139" s="9">
        <v>42927</v>
      </c>
      <c r="H139" s="6">
        <f>NETWORKDAYS(F139,G139,N$2:N$15)</f>
        <v>15</v>
      </c>
      <c r="I139" s="6">
        <f>H139-E139</f>
        <v>0</v>
      </c>
      <c r="J139" s="6" t="s">
        <v>16</v>
      </c>
      <c r="K139" s="6">
        <v>15</v>
      </c>
      <c r="L139" s="6" t="s">
        <v>12</v>
      </c>
      <c r="M139" s="6" t="str">
        <f>IF(H139=K139,"Tam","Eksik")</f>
        <v>Tam</v>
      </c>
      <c r="N139" s="24"/>
      <c r="O139" s="24"/>
    </row>
    <row r="140" spans="1:15" x14ac:dyDescent="0.25">
      <c r="A140" s="6">
        <f t="shared" si="2"/>
        <v>139</v>
      </c>
      <c r="B140" s="8" t="s">
        <v>246</v>
      </c>
      <c r="C140" s="10" t="s">
        <v>221</v>
      </c>
      <c r="D140" s="6" t="s">
        <v>222</v>
      </c>
      <c r="E140" s="6">
        <v>15</v>
      </c>
      <c r="F140" s="9">
        <v>42948</v>
      </c>
      <c r="G140" s="9">
        <v>42983</v>
      </c>
      <c r="H140" s="6">
        <f>NETWORKDAYS(F140,G140,N$2:N$15)</f>
        <v>15</v>
      </c>
      <c r="I140" s="6">
        <f>H140-E140</f>
        <v>0</v>
      </c>
      <c r="J140" s="6" t="s">
        <v>16</v>
      </c>
      <c r="K140" s="6">
        <v>15</v>
      </c>
      <c r="L140" s="6" t="s">
        <v>12</v>
      </c>
      <c r="M140" s="6" t="str">
        <f>IF(H140=K140,"Tam","Eksik")</f>
        <v>Tam</v>
      </c>
      <c r="N140" s="24"/>
      <c r="O140" s="24"/>
    </row>
    <row r="141" spans="1:15" x14ac:dyDescent="0.25">
      <c r="A141" s="6">
        <f t="shared" si="2"/>
        <v>140</v>
      </c>
      <c r="B141" s="8" t="s">
        <v>274</v>
      </c>
      <c r="C141" s="10" t="s">
        <v>223</v>
      </c>
      <c r="D141" s="6" t="s">
        <v>35</v>
      </c>
      <c r="E141" s="11">
        <v>20</v>
      </c>
      <c r="F141" s="9">
        <v>42891</v>
      </c>
      <c r="G141" s="9">
        <v>42920</v>
      </c>
      <c r="H141" s="6">
        <f>NETWORKDAYS(F141,G141,N$2:N$15)</f>
        <v>20</v>
      </c>
      <c r="I141" s="6">
        <f>H141-E141</f>
        <v>0</v>
      </c>
      <c r="J141" s="6" t="s">
        <v>16</v>
      </c>
      <c r="K141" s="6">
        <v>20</v>
      </c>
      <c r="L141" s="6" t="s">
        <v>20</v>
      </c>
      <c r="M141" s="6" t="str">
        <f>IF(H141=K141,"Tam","Eksik")</f>
        <v>Tam</v>
      </c>
      <c r="N141" s="24"/>
      <c r="O141" s="24"/>
    </row>
    <row r="142" spans="1:15" x14ac:dyDescent="0.25">
      <c r="A142" s="6">
        <f>A141+1</f>
        <v>141</v>
      </c>
      <c r="B142" s="8" t="s">
        <v>274</v>
      </c>
      <c r="C142" s="10" t="s">
        <v>223</v>
      </c>
      <c r="D142" s="6" t="s">
        <v>224</v>
      </c>
      <c r="E142" s="11">
        <v>20</v>
      </c>
      <c r="F142" s="9">
        <v>42921</v>
      </c>
      <c r="G142" s="9">
        <v>42948</v>
      </c>
      <c r="H142" s="6">
        <f>NETWORKDAYS(F142,G142,N$2:N$15)</f>
        <v>20</v>
      </c>
      <c r="I142" s="6">
        <f>H142-E142</f>
        <v>0</v>
      </c>
      <c r="J142" s="6" t="s">
        <v>16</v>
      </c>
      <c r="K142" s="6">
        <v>20</v>
      </c>
      <c r="L142" s="6" t="s">
        <v>20</v>
      </c>
      <c r="M142" s="6" t="str">
        <f>IF(H142=K142,"Tam","Eksik")</f>
        <v>Tam</v>
      </c>
      <c r="N142" s="24"/>
      <c r="O142" s="24"/>
    </row>
    <row r="143" spans="1:15" x14ac:dyDescent="0.25">
      <c r="A143" s="6">
        <f t="shared" si="2"/>
        <v>142</v>
      </c>
      <c r="B143" s="8" t="s">
        <v>233</v>
      </c>
      <c r="C143" s="10" t="s">
        <v>225</v>
      </c>
      <c r="D143" s="6" t="s">
        <v>226</v>
      </c>
      <c r="E143" s="6">
        <v>20</v>
      </c>
      <c r="F143" s="9">
        <v>42898</v>
      </c>
      <c r="G143" s="9">
        <v>42927</v>
      </c>
      <c r="H143" s="6">
        <f>NETWORKDAYS(F143,G143,N$2:N$15)</f>
        <v>20</v>
      </c>
      <c r="I143" s="6">
        <f>H143-E143</f>
        <v>0</v>
      </c>
      <c r="J143" s="6" t="s">
        <v>16</v>
      </c>
      <c r="K143" s="6">
        <v>20</v>
      </c>
      <c r="L143" s="6" t="s">
        <v>20</v>
      </c>
      <c r="M143" s="6" t="str">
        <f>IF(H143=K143,"Tam","Eksik")</f>
        <v>Tam</v>
      </c>
      <c r="N143" s="24"/>
      <c r="O143" s="24"/>
    </row>
    <row r="144" spans="1:15" x14ac:dyDescent="0.25">
      <c r="A144" s="6">
        <f t="shared" si="2"/>
        <v>143</v>
      </c>
      <c r="B144" s="8" t="s">
        <v>233</v>
      </c>
      <c r="C144" s="10" t="s">
        <v>225</v>
      </c>
      <c r="D144" s="6" t="s">
        <v>227</v>
      </c>
      <c r="E144" s="6">
        <v>20</v>
      </c>
      <c r="F144" s="9">
        <v>42933</v>
      </c>
      <c r="G144" s="9">
        <v>42958</v>
      </c>
      <c r="H144" s="6">
        <f>NETWORKDAYS(F144,G144,N$2:N$15)</f>
        <v>20</v>
      </c>
      <c r="I144" s="6">
        <f>H144-E144</f>
        <v>0</v>
      </c>
      <c r="J144" s="6" t="s">
        <v>16</v>
      </c>
      <c r="K144" s="6">
        <v>20</v>
      </c>
      <c r="L144" s="6" t="s">
        <v>20</v>
      </c>
      <c r="M144" s="6" t="str">
        <f>IF(H144=K144,"Tam","Eksik")</f>
        <v>Tam</v>
      </c>
      <c r="N144" s="24"/>
      <c r="O144" s="24"/>
    </row>
    <row r="145" spans="1:15" x14ac:dyDescent="0.25">
      <c r="A145" s="6">
        <f t="shared" si="2"/>
        <v>144</v>
      </c>
      <c r="B145" s="8" t="s">
        <v>256</v>
      </c>
      <c r="C145" s="10" t="s">
        <v>228</v>
      </c>
      <c r="D145" s="6" t="s">
        <v>35</v>
      </c>
      <c r="E145" s="11">
        <v>20</v>
      </c>
      <c r="F145" s="9">
        <v>42891</v>
      </c>
      <c r="G145" s="9">
        <v>42920</v>
      </c>
      <c r="H145" s="6">
        <f>NETWORKDAYS(F145,G145,N$2:N$15)</f>
        <v>20</v>
      </c>
      <c r="I145" s="6">
        <f>H145-E145</f>
        <v>0</v>
      </c>
      <c r="J145" s="6" t="s">
        <v>16</v>
      </c>
      <c r="K145" s="6">
        <v>20</v>
      </c>
      <c r="L145" s="6" t="s">
        <v>20</v>
      </c>
      <c r="M145" s="6" t="str">
        <f>IF(H145=K145,"Tam","Eksik")</f>
        <v>Tam</v>
      </c>
      <c r="N145" s="24"/>
      <c r="O145" s="24"/>
    </row>
    <row r="146" spans="1:15" x14ac:dyDescent="0.25">
      <c r="A146" s="6">
        <f t="shared" si="2"/>
        <v>145</v>
      </c>
      <c r="B146" s="8" t="s">
        <v>232</v>
      </c>
      <c r="C146" s="10" t="s">
        <v>229</v>
      </c>
      <c r="D146" s="6" t="s">
        <v>35</v>
      </c>
      <c r="E146" s="11">
        <v>15</v>
      </c>
      <c r="F146" s="9">
        <v>42905</v>
      </c>
      <c r="G146" s="9">
        <v>42927</v>
      </c>
      <c r="H146" s="6">
        <f>NETWORKDAYS(F146,G146,N$2:N$15)</f>
        <v>15</v>
      </c>
      <c r="I146" s="6">
        <f>H146-E146</f>
        <v>0</v>
      </c>
      <c r="J146" s="6" t="s">
        <v>16</v>
      </c>
      <c r="K146" s="6">
        <v>15</v>
      </c>
      <c r="L146" s="6" t="s">
        <v>12</v>
      </c>
      <c r="M146" s="6" t="str">
        <f>IF(H146=K146,"Tam","Eksik")</f>
        <v>Tam</v>
      </c>
      <c r="N146" s="24"/>
      <c r="O146" s="24"/>
    </row>
  </sheetData>
  <conditionalFormatting sqref="I1:I1048576">
    <cfRule type="cellIs" dxfId="3" priority="3" operator="lessThan">
      <formula>0</formula>
    </cfRule>
  </conditionalFormatting>
  <conditionalFormatting sqref="Q1:S146">
    <cfRule type="cellIs" dxfId="2" priority="4" operator="equal">
      <formula>"T"</formula>
    </cfRule>
  </conditionalFormatting>
  <conditionalFormatting sqref="B106">
    <cfRule type="duplicateValues" dxfId="1" priority="2"/>
  </conditionalFormatting>
  <conditionalFormatting sqref="M1:M1048576">
    <cfRule type="cellIs" dxfId="0" priority="1" operator="equal">
      <formula>"TAM"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2018-02-05T11:33:54Z</dcterms:modified>
</cp:coreProperties>
</file>